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200" windowHeight="9885" activeTab="0"/>
  </bookViews>
  <sheets>
    <sheet name="water demand 1997" sheetId="1" r:id="rId1"/>
  </sheets>
  <definedNames>
    <definedName name="__123Graph_ACHART1" hidden="1">'water demand 1997'!$B$34:$T$34</definedName>
    <definedName name="__123Graph_ACHART2" hidden="1">'water demand 1997'!$B$88:$T$88</definedName>
    <definedName name="__123Graph_BCHART1" hidden="1">'water demand 1997'!$B$47:$T$47</definedName>
    <definedName name="__123Graph_BCHART2" hidden="1">'water demand 1997'!$B$151:$T$151</definedName>
    <definedName name="__123Graph_CCHART1" hidden="1">'water demand 1997'!$B$63:$T$63</definedName>
    <definedName name="__123Graph_CCHART2" hidden="1">'water demand 1997'!$B$153:$T$153</definedName>
    <definedName name="__123Graph_DCHART1" hidden="1">'water demand 1997'!$B$76:$T$76</definedName>
    <definedName name="__123Graph_DCHART2" hidden="1">'water demand 1997'!$B$152:$R$152</definedName>
    <definedName name="__123Graph_ECHART1" hidden="1">'water demand 1997'!$B$80:$T$80</definedName>
    <definedName name="__123Graph_FCHART1" hidden="1">'water demand 1997'!$B$88:$T$88</definedName>
    <definedName name="__123Graph_XCHART1" hidden="1">'water demand 1997'!$B$26:$T$26</definedName>
    <definedName name="__123Graph_XCHART2" hidden="1">'water demand 1997'!$B$26:$T$26</definedName>
    <definedName name="_xlnm.Print_Area" localSheetId="0">'water demand 1997'!$A$1:$O$93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<sst xmlns="http://schemas.openxmlformats.org/spreadsheetml/2006/main" count="223" uniqueCount="46">
  <si>
    <t>WATER SUPPLY/DEMAND</t>
  </si>
  <si>
    <t>PUBLIC WATER SUPPLIERS</t>
  </si>
  <si>
    <t>JULY 1997</t>
  </si>
  <si>
    <t>Utility</t>
  </si>
  <si>
    <t>Supply/Demand (mgd)</t>
  </si>
  <si>
    <t>S</t>
  </si>
  <si>
    <t>T</t>
  </si>
  <si>
    <t>W</t>
  </si>
  <si>
    <t>Th</t>
  </si>
  <si>
    <t>F</t>
  </si>
  <si>
    <t>M</t>
  </si>
  <si>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</si>
  <si>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</si>
  <si>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</si>
  <si>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</si>
  <si>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</si>
  <si>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</si>
  <si>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</si>
  <si>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City/UWD Interconnect.</t>
  </si>
  <si>
    <t>United Water Delaware</t>
  </si>
  <si>
    <t xml:space="preserve">    * White Clay Cr./Stanton</t>
  </si>
  <si>
    <t xml:space="preserve">        - Hoopes Release</t>
  </si>
  <si>
    <t xml:space="preserve">    * Christina River                    </t>
  </si>
  <si>
    <t xml:space="preserve">    * Artesian Intercon.</t>
  </si>
  <si>
    <t xml:space="preserve">    * Wilmington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</si>
  <si>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</si>
  <si>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</si>
  <si>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</si>
  <si>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</si>
  <si>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</si>
  <si>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</si>
  <si>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>Supply/Demand</t>
  </si>
  <si>
    <t>Note: Information reported by water utilities is the daily supply to meet demand</t>
  </si>
  <si>
    <t>FILE: WSJLA97.WK4</t>
  </si>
  <si>
    <t>Total PA intercon.</t>
  </si>
  <si>
    <t>1995 No. NCC</t>
  </si>
  <si>
    <t>Total DE intercon.</t>
  </si>
  <si>
    <t xml:space="preserve"> </t>
  </si>
  <si>
    <t>REL</t>
  </si>
  <si>
    <t>July</t>
  </si>
  <si>
    <t xml:space="preserve">Sep </t>
  </si>
  <si>
    <t xml:space="preserve">Oct </t>
  </si>
  <si>
    <t xml:space="preserve"> (5.0)</t>
  </si>
  <si>
    <t xml:space="preserve"> (10.0)</t>
  </si>
  <si>
    <t xml:space="preserve"> (0.0)</t>
  </si>
  <si>
    <t>Aug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</si>
</sst>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sz val="14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0" fillId="0" borderId="1" xfId="0" applyNumberForma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Public Water Supply/Demand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Northern New Castle County</a:t>
            </a:r>
          </a:p>
        </c:rich>
      </c:tx>
      <c:layout>
        <c:manualLayout>
          <c:xMode val="factor"/>
          <c:yMode val="factor"/>
          <c:x val="-0.06425"/>
          <c:y val="-0.009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138"/>
          <c:w val="0.94175"/>
          <c:h val="0.81025"/>
        </c:manualLayout>
      </c:layout>
      <c:scatterChart>
        <c:scatterStyle val="lineMarker"/>
        <c:varyColors val="0"/>
        <c:ser>
          <c:idx val="0"/>
          <c:order val="0"/>
          <c:tx>
            <c:v>Artesian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'water demand 1997'!$B$26:$T$26</c:f>
              <c:numCache/>
            </c:numRef>
          </c:xVal>
          <c:yVal>
            <c:numRef>
              <c:f>'water demand 1997'!$B$47:$T$47</c:f>
              <c:numCache/>
            </c:numRef>
          </c:yVal>
          <c:smooth val="0"/>
        </c:ser>
        <c:ser>
          <c:idx val="1"/>
          <c:order val="1"/>
          <c:tx>
            <c:v>United Water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'water demand 1997'!$B$26:$T$26</c:f>
              <c:numCache/>
            </c:numRef>
          </c:xVal>
          <c:yVal>
            <c:numRef>
              <c:f>'water demand 1997'!$B$63:$T$63</c:f>
              <c:numCache/>
            </c:numRef>
          </c:yVal>
          <c:smooth val="0"/>
        </c:ser>
        <c:ser>
          <c:idx val="2"/>
          <c:order val="2"/>
          <c:tx>
            <c:v>Newark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'water demand 1997'!$B$26:$T$26</c:f>
              <c:numCache/>
            </c:numRef>
          </c:xVal>
          <c:yVal>
            <c:numRef>
              <c:f>'water demand 1997'!$B$76:$T$76</c:f>
              <c:numCache/>
            </c:numRef>
          </c:yVal>
          <c:smooth val="0"/>
        </c:ser>
        <c:ser>
          <c:idx val="3"/>
          <c:order val="3"/>
          <c:tx>
            <c:v>New Castle BWL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'water demand 1997'!$B$26:$T$26</c:f>
              <c:numCache/>
            </c:numRef>
          </c:xVal>
          <c:yVal>
            <c:numRef>
              <c:f>'water demand 1997'!$B$80:$T$80</c:f>
              <c:numCache/>
            </c:numRef>
          </c:yVal>
          <c:smooth val="0"/>
        </c:ser>
        <c:ser>
          <c:idx val="4"/>
          <c:order val="4"/>
          <c:tx>
            <c:v>No. NCC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'water demand 1997'!$B$26:$T$26</c:f>
              <c:numCache/>
            </c:numRef>
          </c:xVal>
          <c:yVal>
            <c:numRef>
              <c:f>'water demand 1997'!$B$88:$T$88</c:f>
              <c:numCache/>
            </c:numRef>
          </c:yVal>
          <c:smooth val="0"/>
        </c:ser>
        <c:axId val="62003959"/>
        <c:axId val="21164720"/>
      </c:scatterChart>
      <c:valAx>
        <c:axId val="62003959"/>
        <c:scaling>
          <c:orientation val="minMax"/>
          <c:max val="1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July, 1997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crossBetween val="midCat"/>
        <c:dispUnits/>
        <c:majorUnit val="1"/>
        <c:minorUnit val="1"/>
      </c:valAx>
      <c:valAx>
        <c:axId val="21164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Supply/Demand (mgd)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5025"/>
          <c:w val="0.33775"/>
          <c:h val="0.18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Public Water Supply/Demand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Northen New Castle County</a:t>
            </a:r>
          </a:p>
        </c:rich>
      </c:tx>
      <c:layout>
        <c:manualLayout>
          <c:xMode val="factor"/>
          <c:yMode val="factor"/>
          <c:x val="-0.01725"/>
          <c:y val="-0.01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75"/>
          <c:y val="0.13125"/>
          <c:w val="0.939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CWA (PA) Intercon.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'water demand 1997'!$B$26:$T$26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'water demand 1997'!$B$151:$T$151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DE Intercon.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'water demand 1997'!$B$26:$T$26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'water demand 1997'!$B$153:$T$153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1995 No. NCC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'water demand 1997'!$B$26:$T$26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'water demand 1997'!$B$152:$R$152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6264753"/>
        <c:axId val="36620730"/>
      </c:scatterChart>
      <c:valAx>
        <c:axId val="56264753"/>
        <c:scaling>
          <c:orientation val="minMax"/>
          <c:max val="31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crossBetween val="midCat"/>
        <c:dispUnits/>
        <c:majorUnit val="1"/>
        <c:minorUnit val="1"/>
      </c:valAx>
      <c:valAx>
        <c:axId val="3662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Supply/Demand (mgd)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4955"/>
          <c:w val="0.2"/>
          <c:h val="0.2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94</xdr:row>
      <xdr:rowOff>142875</xdr:rowOff>
    </xdr:from>
    <xdr:to>
      <xdr:col>12</xdr:col>
      <xdr:colOff>638175</xdr:colOff>
      <xdr:row>140</xdr:row>
      <xdr:rowOff>38100</xdr:rowOff>
    </xdr:to>
    <xdr:graphicFrame>
      <xdr:nvGraphicFramePr>
        <xdr:cNvPr id="1" name="Chart 1"/>
        <xdr:cNvGraphicFramePr/>
      </xdr:nvGraphicFramePr>
      <xdr:xfrm>
        <a:off x="209550" y="18230850"/>
        <a:ext cx="920115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542925</xdr:colOff>
      <xdr:row>153</xdr:row>
      <xdr:rowOff>95250</xdr:rowOff>
    </xdr:from>
    <xdr:to>
      <xdr:col>12</xdr:col>
      <xdr:colOff>638175</xdr:colOff>
      <xdr:row>202</xdr:row>
      <xdr:rowOff>19050</xdr:rowOff>
    </xdr:to>
    <xdr:graphicFrame>
      <xdr:nvGraphicFramePr>
        <xdr:cNvPr id="2" name="Chart 2"/>
        <xdr:cNvGraphicFramePr/>
      </xdr:nvGraphicFramePr>
      <xdr:xfrm>
        <a:off x="542925" y="29422725"/>
        <a:ext cx="8867775" cy="925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9:DU153"/>
  <sheetViews>
    <sheetView tabSelected="1" defaultGridColor="0" zoomScale="47" zoomScaleNormal="47" colorId="22" workbookViewId="0" topLeftCell="CV44">
      <selection activeCell="AI92" sqref="AI92"/>
    </sheetView>
  </sheetViews>
  <sheetFormatPr defaultColWidth="9.6640625" defaultRowHeight="15"/>
  <cols>
    <col min="1" max="1" width="25.6640625" style="1" customWidth="1"/>
    <col min="2" max="2" width="7.6640625" style="1" hidden="1" customWidth="1"/>
    <col min="3" max="8" width="7.6640625" style="1" customWidth="1"/>
    <col min="9" max="16" width="7.6640625" style="2" customWidth="1"/>
    <col min="17" max="17" width="7.6640625" style="0" customWidth="1"/>
    <col min="18" max="18" width="6.6640625" style="0" customWidth="1"/>
    <col min="19" max="19" width="7.6640625" style="0" customWidth="1"/>
    <col min="20" max="20" width="6.6640625" style="0" customWidth="1"/>
  </cols>
  <sheetData>
    <row r="19" spans="1:16" ht="15.75">
      <c r="A19" s="3"/>
      <c r="B19" s="3"/>
      <c r="C19" s="3" t="s">
        <v>0</v>
      </c>
      <c r="D19" s="3"/>
      <c r="E19" s="3"/>
      <c r="F19" s="4"/>
      <c r="G19" s="3"/>
      <c r="H19" s="3"/>
      <c r="I19" s="4"/>
      <c r="J19" s="3"/>
      <c r="K19" s="3"/>
      <c r="L19" s="3"/>
      <c r="M19" s="4"/>
      <c r="N19" s="4"/>
      <c r="O19" s="4"/>
      <c r="P19" s="4"/>
    </row>
    <row r="20" spans="1:16" ht="15.75">
      <c r="A20" s="3"/>
      <c r="B20" s="3"/>
      <c r="C20" s="3" t="s">
        <v>1</v>
      </c>
      <c r="D20" s="3"/>
      <c r="E20" s="3"/>
      <c r="F20" s="4"/>
      <c r="G20" s="3"/>
      <c r="H20" s="3"/>
      <c r="I20" s="4"/>
      <c r="J20" s="3"/>
      <c r="K20" s="3"/>
      <c r="L20" s="3"/>
      <c r="M20" s="4"/>
      <c r="N20" s="4"/>
      <c r="O20" s="4"/>
      <c r="P20" s="4"/>
    </row>
    <row r="21" spans="1:16" ht="15.75">
      <c r="A21" s="3"/>
      <c r="B21" s="3"/>
      <c r="C21" s="3" t="s">
        <v>2</v>
      </c>
      <c r="D21" s="3"/>
      <c r="E21" s="3"/>
      <c r="F21" s="4"/>
      <c r="G21" s="3"/>
      <c r="H21" s="3"/>
      <c r="I21" s="4"/>
      <c r="J21" s="3"/>
      <c r="K21" s="3"/>
      <c r="L21" s="3"/>
      <c r="M21" s="4"/>
      <c r="N21" s="4"/>
      <c r="O21" s="4"/>
      <c r="P21" s="4"/>
    </row>
    <row r="22" ht="15">
      <c r="F22" s="2"/>
    </row>
    <row r="23" spans="1:16" ht="15.75">
      <c r="A23" s="5" t="s">
        <v>3</v>
      </c>
      <c r="B23" s="3"/>
      <c r="C23" s="3" t="s">
        <v>4</v>
      </c>
      <c r="D23" s="3"/>
      <c r="E23" s="3"/>
      <c r="F23" s="6"/>
      <c r="G23" s="3"/>
      <c r="H23" s="7"/>
      <c r="I23" s="6"/>
      <c r="J23" s="6"/>
      <c r="K23" s="6"/>
      <c r="L23" s="6"/>
      <c r="M23" s="6"/>
      <c r="N23" s="6"/>
      <c r="O23" s="6"/>
      <c r="P23" s="6"/>
    </row>
    <row r="24" spans="1:95" ht="15.75">
      <c r="A24" s="5"/>
      <c r="B24" s="3"/>
      <c r="C24" s="3" t="s">
        <v>39</v>
      </c>
      <c r="D24" s="3"/>
      <c r="E24" s="3"/>
      <c r="F24" s="2"/>
      <c r="G24" s="3"/>
      <c r="AH24" t="s">
        <v>45</v>
      </c>
      <c r="BM24" t="s">
        <v>40</v>
      </c>
      <c r="CQ24" t="s">
        <v>41</v>
      </c>
    </row>
    <row r="25" spans="1:125" ht="15.75">
      <c r="A25" s="5"/>
      <c r="B25" s="8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5</v>
      </c>
      <c r="H25" s="8" t="s">
        <v>5</v>
      </c>
      <c r="I25" s="9" t="s">
        <v>10</v>
      </c>
      <c r="J25" s="9" t="s">
        <v>6</v>
      </c>
      <c r="K25" s="9" t="s">
        <v>7</v>
      </c>
      <c r="L25" s="9" t="s">
        <v>6</v>
      </c>
      <c r="M25" s="9" t="s">
        <v>9</v>
      </c>
      <c r="N25" s="9" t="s">
        <v>5</v>
      </c>
      <c r="O25" s="9" t="s">
        <v>5</v>
      </c>
      <c r="P25" s="8" t="s">
        <v>10</v>
      </c>
      <c r="Q25" s="8" t="s">
        <v>6</v>
      </c>
      <c r="R25" s="8" t="s">
        <v>7</v>
      </c>
      <c r="S25" s="8" t="s">
        <v>6</v>
      </c>
      <c r="T25" s="8" t="s">
        <v>9</v>
      </c>
      <c r="U25" s="8" t="s">
        <v>5</v>
      </c>
      <c r="V25" s="9" t="s">
        <v>5</v>
      </c>
      <c r="W25" s="9" t="s">
        <v>10</v>
      </c>
      <c r="X25" s="9" t="s">
        <v>6</v>
      </c>
      <c r="Y25" s="9" t="s">
        <v>7</v>
      </c>
      <c r="Z25" s="9" t="s">
        <v>6</v>
      </c>
      <c r="AA25" s="9" t="s">
        <v>9</v>
      </c>
      <c r="AB25" s="9" t="s">
        <v>5</v>
      </c>
      <c r="AC25" s="9" t="s">
        <v>5</v>
      </c>
      <c r="AD25" s="8" t="s">
        <v>10</v>
      </c>
      <c r="AE25" s="8" t="s">
        <v>6</v>
      </c>
      <c r="AF25" s="8" t="s">
        <v>7</v>
      </c>
      <c r="AG25" s="8" t="s">
        <v>6</v>
      </c>
      <c r="AH25" s="8" t="s">
        <v>9</v>
      </c>
      <c r="AI25" s="8" t="s">
        <v>5</v>
      </c>
      <c r="AJ25" s="8" t="s">
        <v>5</v>
      </c>
      <c r="AK25" s="8" t="s">
        <v>10</v>
      </c>
      <c r="AL25" s="8" t="s">
        <v>6</v>
      </c>
      <c r="AM25" s="8" t="s">
        <v>7</v>
      </c>
      <c r="AN25" s="8" t="s">
        <v>6</v>
      </c>
      <c r="AO25" s="9" t="s">
        <v>9</v>
      </c>
      <c r="AP25" s="9" t="s">
        <v>5</v>
      </c>
      <c r="AQ25" s="9" t="s">
        <v>5</v>
      </c>
      <c r="AR25" s="9" t="s">
        <v>10</v>
      </c>
      <c r="AS25" s="9" t="s">
        <v>6</v>
      </c>
      <c r="AT25" s="9" t="s">
        <v>7</v>
      </c>
      <c r="AU25" s="9" t="s">
        <v>6</v>
      </c>
      <c r="AV25" s="9" t="s">
        <v>9</v>
      </c>
      <c r="AW25" s="9" t="s">
        <v>5</v>
      </c>
      <c r="AX25" s="9" t="s">
        <v>5</v>
      </c>
      <c r="AY25" s="8" t="s">
        <v>10</v>
      </c>
      <c r="AZ25" s="8" t="s">
        <v>6</v>
      </c>
      <c r="BA25" s="8" t="s">
        <v>7</v>
      </c>
      <c r="BB25" s="8" t="s">
        <v>6</v>
      </c>
      <c r="BC25" s="8" t="s">
        <v>9</v>
      </c>
      <c r="BD25" s="8" t="s">
        <v>5</v>
      </c>
      <c r="BE25" s="8" t="s">
        <v>5</v>
      </c>
      <c r="BF25" s="9" t="s">
        <v>10</v>
      </c>
      <c r="BG25" s="9" t="s">
        <v>6</v>
      </c>
      <c r="BH25" s="9" t="s">
        <v>7</v>
      </c>
      <c r="BI25" s="9" t="s">
        <v>6</v>
      </c>
      <c r="BJ25" s="9" t="s">
        <v>9</v>
      </c>
      <c r="BK25" s="9" t="s">
        <v>5</v>
      </c>
      <c r="BL25" s="9" t="s">
        <v>5</v>
      </c>
      <c r="BM25" s="8" t="s">
        <v>10</v>
      </c>
      <c r="BN25" s="8" t="s">
        <v>6</v>
      </c>
      <c r="BO25" s="8" t="s">
        <v>7</v>
      </c>
      <c r="BP25" s="8" t="s">
        <v>6</v>
      </c>
      <c r="BQ25" s="8" t="s">
        <v>9</v>
      </c>
      <c r="BR25" s="8" t="s">
        <v>5</v>
      </c>
      <c r="BS25" s="8" t="s">
        <v>5</v>
      </c>
      <c r="BT25" s="9" t="s">
        <v>10</v>
      </c>
      <c r="BU25" s="9" t="s">
        <v>6</v>
      </c>
      <c r="BV25" s="9" t="s">
        <v>7</v>
      </c>
      <c r="BW25" s="9" t="s">
        <v>6</v>
      </c>
      <c r="BX25" s="9" t="s">
        <v>9</v>
      </c>
      <c r="BY25" s="9" t="s">
        <v>5</v>
      </c>
      <c r="BZ25" s="9" t="s">
        <v>5</v>
      </c>
      <c r="CA25" s="9" t="s">
        <v>10</v>
      </c>
      <c r="CB25" s="9" t="s">
        <v>6</v>
      </c>
      <c r="CC25" s="9" t="s">
        <v>7</v>
      </c>
      <c r="CD25" s="8" t="s">
        <v>6</v>
      </c>
      <c r="CE25" s="8" t="s">
        <v>9</v>
      </c>
      <c r="CF25" s="8" t="s">
        <v>5</v>
      </c>
      <c r="CG25" s="8" t="s">
        <v>5</v>
      </c>
      <c r="CH25" s="8" t="s">
        <v>10</v>
      </c>
      <c r="CI25" s="8" t="s">
        <v>6</v>
      </c>
      <c r="CJ25" s="8" t="s">
        <v>7</v>
      </c>
      <c r="CK25" s="9" t="s">
        <v>6</v>
      </c>
      <c r="CL25" s="9" t="s">
        <v>9</v>
      </c>
      <c r="CM25" s="9" t="s">
        <v>5</v>
      </c>
      <c r="CN25" s="9" t="s">
        <v>5</v>
      </c>
      <c r="CO25" s="9" t="s">
        <v>10</v>
      </c>
      <c r="CP25" s="9" t="s">
        <v>6</v>
      </c>
      <c r="CQ25" s="8" t="s">
        <v>7</v>
      </c>
      <c r="CR25" s="8" t="s">
        <v>6</v>
      </c>
      <c r="CS25" s="8" t="s">
        <v>9</v>
      </c>
      <c r="CT25" s="8" t="s">
        <v>5</v>
      </c>
      <c r="CU25" s="8" t="s">
        <v>5</v>
      </c>
      <c r="CV25" s="8" t="s">
        <v>10</v>
      </c>
      <c r="CW25" s="8" t="s">
        <v>6</v>
      </c>
      <c r="CX25" s="9" t="s">
        <v>7</v>
      </c>
      <c r="CY25" s="9" t="s">
        <v>6</v>
      </c>
      <c r="CZ25" s="9" t="s">
        <v>9</v>
      </c>
      <c r="DA25" s="9" t="s">
        <v>5</v>
      </c>
      <c r="DB25" s="9" t="s">
        <v>5</v>
      </c>
      <c r="DC25" s="9" t="s">
        <v>10</v>
      </c>
      <c r="DD25" s="9" t="s">
        <v>6</v>
      </c>
      <c r="DE25" s="9" t="s">
        <v>7</v>
      </c>
      <c r="DF25" s="9" t="s">
        <v>6</v>
      </c>
      <c r="DG25" s="9" t="s">
        <v>9</v>
      </c>
      <c r="DH25" s="8" t="s">
        <v>6</v>
      </c>
      <c r="DI25" s="8" t="s">
        <v>9</v>
      </c>
      <c r="DJ25" s="8" t="s">
        <v>5</v>
      </c>
      <c r="DK25" s="8" t="s">
        <v>5</v>
      </c>
      <c r="DL25" s="8" t="s">
        <v>10</v>
      </c>
      <c r="DM25" s="8" t="s">
        <v>6</v>
      </c>
      <c r="DN25" s="8" t="s">
        <v>7</v>
      </c>
      <c r="DO25" s="9" t="s">
        <v>6</v>
      </c>
      <c r="DP25" s="9" t="s">
        <v>9</v>
      </c>
      <c r="DQ25" s="9" t="s">
        <v>5</v>
      </c>
      <c r="DR25" s="9" t="s">
        <v>5</v>
      </c>
      <c r="DS25" s="9" t="s">
        <v>10</v>
      </c>
      <c r="DT25" s="9" t="s">
        <v>6</v>
      </c>
      <c r="DU25" s="9" t="s">
        <v>7</v>
      </c>
    </row>
    <row r="26" spans="2:125" ht="15">
      <c r="B26" s="10">
        <v>13</v>
      </c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  <c r="J26" s="10">
        <v>8</v>
      </c>
      <c r="K26" s="10">
        <v>9</v>
      </c>
      <c r="L26" s="10">
        <v>10</v>
      </c>
      <c r="M26" s="10">
        <v>11</v>
      </c>
      <c r="N26" s="10">
        <v>12</v>
      </c>
      <c r="O26" s="10">
        <v>13</v>
      </c>
      <c r="P26" s="10">
        <v>14</v>
      </c>
      <c r="Q26" s="10">
        <v>15</v>
      </c>
      <c r="R26" s="10">
        <v>16</v>
      </c>
      <c r="S26" s="10">
        <v>17</v>
      </c>
      <c r="T26" s="10">
        <v>18</v>
      </c>
      <c r="U26" s="10">
        <v>19</v>
      </c>
      <c r="V26" s="10">
        <v>20</v>
      </c>
      <c r="W26" s="10">
        <v>21</v>
      </c>
      <c r="X26" s="10">
        <v>22</v>
      </c>
      <c r="Y26" s="10">
        <v>23</v>
      </c>
      <c r="Z26" s="10">
        <v>24</v>
      </c>
      <c r="AA26" s="10">
        <v>25</v>
      </c>
      <c r="AB26" s="10">
        <v>26</v>
      </c>
      <c r="AC26" s="10">
        <v>27</v>
      </c>
      <c r="AD26" s="11">
        <v>28</v>
      </c>
      <c r="AE26" s="11">
        <v>29</v>
      </c>
      <c r="AF26" s="11">
        <v>30</v>
      </c>
      <c r="AG26" s="11">
        <v>31</v>
      </c>
      <c r="AH26" s="10">
        <v>1</v>
      </c>
      <c r="AI26" s="10">
        <v>2</v>
      </c>
      <c r="AJ26" s="10">
        <v>3</v>
      </c>
      <c r="AK26" s="10">
        <v>4</v>
      </c>
      <c r="AL26" s="10">
        <v>5</v>
      </c>
      <c r="AM26" s="10">
        <v>6</v>
      </c>
      <c r="AN26" s="10">
        <v>7</v>
      </c>
      <c r="AO26" s="10">
        <v>8</v>
      </c>
      <c r="AP26" s="10">
        <v>9</v>
      </c>
      <c r="AQ26" s="10">
        <v>10</v>
      </c>
      <c r="AR26" s="10">
        <v>11</v>
      </c>
      <c r="AS26" s="10">
        <v>12</v>
      </c>
      <c r="AT26" s="10">
        <v>13</v>
      </c>
      <c r="AU26" s="10">
        <v>14</v>
      </c>
      <c r="AV26" s="10">
        <v>15</v>
      </c>
      <c r="AW26" s="10">
        <v>16</v>
      </c>
      <c r="AX26" s="10">
        <v>17</v>
      </c>
      <c r="AY26" s="10">
        <v>18</v>
      </c>
      <c r="AZ26" s="10">
        <v>19</v>
      </c>
      <c r="BA26" s="10">
        <v>20</v>
      </c>
      <c r="BB26" s="10">
        <v>21</v>
      </c>
      <c r="BC26" s="10">
        <v>22</v>
      </c>
      <c r="BD26" s="10">
        <v>23</v>
      </c>
      <c r="BE26" s="10">
        <v>24</v>
      </c>
      <c r="BF26" s="10">
        <v>25</v>
      </c>
      <c r="BG26" s="10">
        <v>26</v>
      </c>
      <c r="BH26" s="10">
        <v>27</v>
      </c>
      <c r="BI26" s="10">
        <v>28</v>
      </c>
      <c r="BJ26" s="10">
        <v>29</v>
      </c>
      <c r="BK26" s="10">
        <v>30</v>
      </c>
      <c r="BL26" s="10">
        <v>31</v>
      </c>
      <c r="BM26" s="10">
        <v>1</v>
      </c>
      <c r="BN26" s="10">
        <v>2</v>
      </c>
      <c r="BO26" s="10">
        <v>3</v>
      </c>
      <c r="BP26" s="10">
        <v>4</v>
      </c>
      <c r="BQ26" s="10">
        <v>5</v>
      </c>
      <c r="BR26" s="10">
        <v>6</v>
      </c>
      <c r="BS26" s="10">
        <v>7</v>
      </c>
      <c r="BT26" s="10">
        <v>8</v>
      </c>
      <c r="BU26" s="10">
        <v>9</v>
      </c>
      <c r="BV26" s="10">
        <v>10</v>
      </c>
      <c r="BW26" s="10">
        <v>11</v>
      </c>
      <c r="BX26" s="10">
        <v>12</v>
      </c>
      <c r="BY26" s="10">
        <v>13</v>
      </c>
      <c r="BZ26" s="10">
        <v>14</v>
      </c>
      <c r="CA26" s="10">
        <v>15</v>
      </c>
      <c r="CB26" s="10">
        <v>16</v>
      </c>
      <c r="CC26" s="10">
        <v>17</v>
      </c>
      <c r="CD26" s="10">
        <v>18</v>
      </c>
      <c r="CE26" s="10">
        <v>19</v>
      </c>
      <c r="CF26" s="10">
        <v>20</v>
      </c>
      <c r="CG26" s="10">
        <v>21</v>
      </c>
      <c r="CH26" s="10">
        <v>22</v>
      </c>
      <c r="CI26" s="10">
        <v>23</v>
      </c>
      <c r="CJ26" s="10">
        <v>24</v>
      </c>
      <c r="CK26" s="10">
        <v>25</v>
      </c>
      <c r="CL26" s="10">
        <v>26</v>
      </c>
      <c r="CM26" s="10">
        <v>27</v>
      </c>
      <c r="CN26" s="10">
        <v>28</v>
      </c>
      <c r="CO26" s="10">
        <v>29</v>
      </c>
      <c r="CP26" s="10">
        <v>30</v>
      </c>
      <c r="CQ26" s="10">
        <v>1</v>
      </c>
      <c r="CR26" s="10">
        <v>2</v>
      </c>
      <c r="CS26" s="10">
        <v>3</v>
      </c>
      <c r="CT26" s="10">
        <v>4</v>
      </c>
      <c r="CU26" s="10">
        <v>5</v>
      </c>
      <c r="CV26" s="10">
        <v>6</v>
      </c>
      <c r="CW26" s="10">
        <v>7</v>
      </c>
      <c r="CX26" s="10">
        <v>8</v>
      </c>
      <c r="CY26" s="10">
        <v>9</v>
      </c>
      <c r="CZ26" s="10">
        <v>10</v>
      </c>
      <c r="DA26" s="10">
        <v>11</v>
      </c>
      <c r="DB26" s="10">
        <v>12</v>
      </c>
      <c r="DC26" s="10">
        <v>13</v>
      </c>
      <c r="DD26" s="10">
        <v>14</v>
      </c>
      <c r="DE26" s="10">
        <v>15</v>
      </c>
      <c r="DF26" s="10">
        <v>16</v>
      </c>
      <c r="DG26" s="10">
        <v>17</v>
      </c>
      <c r="DH26" s="10">
        <v>18</v>
      </c>
      <c r="DI26" s="10">
        <v>19</v>
      </c>
      <c r="DJ26" s="10">
        <v>20</v>
      </c>
      <c r="DK26" s="10">
        <v>21</v>
      </c>
      <c r="DL26" s="10">
        <v>22</v>
      </c>
      <c r="DM26" s="10">
        <v>23</v>
      </c>
      <c r="DN26" s="10">
        <v>24</v>
      </c>
      <c r="DO26" s="10">
        <v>25</v>
      </c>
      <c r="DP26" s="10">
        <v>26</v>
      </c>
      <c r="DQ26" s="10">
        <v>27</v>
      </c>
      <c r="DR26" s="10">
        <v>28</v>
      </c>
      <c r="DS26" s="10">
        <v>29</v>
      </c>
      <c r="DT26" s="10">
        <v>30</v>
      </c>
      <c r="DU26" s="10">
        <v>31</v>
      </c>
    </row>
    <row r="27" spans="16:125" ht="15">
      <c r="P27" s="1"/>
      <c r="Q27" s="1"/>
      <c r="R27" s="1"/>
      <c r="S27" s="1"/>
      <c r="T27" s="1"/>
      <c r="U27" s="1"/>
      <c r="V27" s="2"/>
      <c r="W27" s="2"/>
      <c r="X27" s="2"/>
      <c r="Y27" s="2"/>
      <c r="Z27" s="2"/>
      <c r="AA27" s="2"/>
      <c r="AB27" s="2"/>
      <c r="AC27" s="2"/>
      <c r="AD27" s="8"/>
      <c r="AE27" s="8"/>
      <c r="AF27" s="8"/>
      <c r="AG27" s="8"/>
      <c r="AH27" s="1"/>
      <c r="AI27" s="1"/>
      <c r="AJ27" s="1"/>
      <c r="AK27" s="1"/>
      <c r="AL27" s="1"/>
      <c r="AM27" s="1"/>
      <c r="AN27" s="1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1"/>
      <c r="BN27" s="1"/>
      <c r="BO27" s="1"/>
      <c r="BP27" s="1"/>
      <c r="BQ27" s="1"/>
      <c r="BR27" s="1"/>
      <c r="BS27" s="1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1"/>
      <c r="CE27" s="1"/>
      <c r="CF27" s="1"/>
      <c r="CG27" s="1"/>
      <c r="CH27" s="1"/>
      <c r="CI27" s="1"/>
      <c r="CJ27" s="1"/>
      <c r="CK27" s="2"/>
      <c r="CL27" s="2"/>
      <c r="CM27" s="2"/>
      <c r="CN27" s="2"/>
      <c r="CO27" s="2"/>
      <c r="CP27" s="2"/>
      <c r="CQ27" s="1"/>
      <c r="CR27" s="1"/>
      <c r="CS27" s="1"/>
      <c r="CT27" s="1"/>
      <c r="CU27" s="1"/>
      <c r="CV27" s="1"/>
      <c r="CW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1"/>
      <c r="DI27" s="1"/>
      <c r="DJ27" s="1"/>
      <c r="DK27" s="1"/>
      <c r="DL27" s="1"/>
      <c r="DM27" s="1"/>
      <c r="DN27" s="1"/>
      <c r="DO27" s="2"/>
      <c r="DP27" s="2"/>
      <c r="DQ27" s="2"/>
      <c r="DR27" s="2"/>
      <c r="DS27" s="2"/>
      <c r="DT27" s="2"/>
      <c r="DU27" s="2"/>
    </row>
    <row r="28" spans="1:125" ht="15.75">
      <c r="A28" s="12" t="s">
        <v>11</v>
      </c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  <c r="AB28" s="2"/>
      <c r="AC28" s="2"/>
      <c r="AD28" s="8"/>
      <c r="AE28" s="8"/>
      <c r="AF28" s="8"/>
      <c r="AG28" s="8"/>
      <c r="AH28" s="1"/>
      <c r="AI28" s="1"/>
      <c r="AJ28" s="1"/>
      <c r="AK28" s="1"/>
      <c r="AL28" s="1"/>
      <c r="AM28" s="1"/>
      <c r="AN28" s="1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1"/>
      <c r="BN28" s="1"/>
      <c r="BO28" s="1"/>
      <c r="BP28" s="1"/>
      <c r="BQ28" s="1"/>
      <c r="BR28" s="1"/>
      <c r="BS28" s="1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1"/>
      <c r="CE28" s="1"/>
      <c r="CF28" s="1"/>
      <c r="CG28" s="1"/>
      <c r="CH28" s="1"/>
      <c r="CI28" s="1"/>
      <c r="CJ28" s="1"/>
      <c r="CK28" s="2"/>
      <c r="CL28" s="2"/>
      <c r="CM28" s="2"/>
      <c r="CN28" s="2"/>
      <c r="CO28" s="2"/>
      <c r="CP28" s="2"/>
      <c r="CQ28" s="1"/>
      <c r="CR28" s="1"/>
      <c r="CS28" s="1"/>
      <c r="CT28" s="1"/>
      <c r="CU28" s="1"/>
      <c r="CV28" s="1"/>
      <c r="CW28" s="1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1"/>
      <c r="DI28" s="1"/>
      <c r="DJ28" s="1"/>
      <c r="DK28" s="1"/>
      <c r="DL28" s="1"/>
      <c r="DM28" s="1"/>
      <c r="DN28" s="1"/>
      <c r="DO28" s="2"/>
      <c r="DP28" s="2"/>
      <c r="DQ28" s="2"/>
      <c r="DR28" s="2"/>
      <c r="DS28" s="2"/>
      <c r="DT28" s="2"/>
      <c r="DU28" s="2"/>
    </row>
    <row r="29" spans="2:125" ht="15">
      <c r="B29" s="8"/>
      <c r="C29" s="8"/>
      <c r="D29" s="8"/>
      <c r="E29" s="8"/>
      <c r="F29" s="8"/>
      <c r="G29" s="8"/>
      <c r="H29" s="8"/>
      <c r="I29" s="9"/>
      <c r="J29" s="9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9"/>
      <c r="W29" s="9"/>
      <c r="X29" s="9"/>
      <c r="Y29" s="9"/>
      <c r="Z29" s="9"/>
      <c r="AA29" s="9"/>
      <c r="AB29" s="9"/>
      <c r="AC29" s="9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8"/>
      <c r="AZ29" s="8"/>
      <c r="BA29" s="8"/>
      <c r="BB29" s="8"/>
      <c r="BC29" s="8"/>
      <c r="BD29" s="8"/>
      <c r="BE29" s="8"/>
      <c r="BF29" s="9"/>
      <c r="BG29" s="9"/>
      <c r="BH29" s="9"/>
      <c r="BI29" s="9"/>
      <c r="BJ29" s="9"/>
      <c r="BK29" s="9"/>
      <c r="BL29" s="9"/>
      <c r="BM29" s="8"/>
      <c r="BN29" s="8"/>
      <c r="BO29" s="8"/>
      <c r="BP29" s="8"/>
      <c r="BQ29" s="8"/>
      <c r="BR29" s="8"/>
      <c r="BS29" s="8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8"/>
      <c r="CE29" s="8"/>
      <c r="CF29" s="8"/>
      <c r="CG29" s="8"/>
      <c r="CH29" s="8"/>
      <c r="CI29" s="8"/>
      <c r="CJ29" s="8"/>
      <c r="CK29" s="9"/>
      <c r="CL29" s="9"/>
      <c r="CM29" s="9"/>
      <c r="CN29" s="9"/>
      <c r="CO29" s="9"/>
      <c r="CP29" s="9"/>
      <c r="CQ29" s="8"/>
      <c r="CR29" s="8"/>
      <c r="CS29" s="8"/>
      <c r="CT29" s="8"/>
      <c r="CU29" s="8"/>
      <c r="CV29" s="8"/>
      <c r="CW29" s="8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</row>
    <row r="30" spans="1:125" ht="15">
      <c r="A30" s="1" t="s">
        <v>12</v>
      </c>
      <c r="B30" s="9">
        <v>11</v>
      </c>
      <c r="C30" s="9">
        <v>8</v>
      </c>
      <c r="D30" s="9">
        <v>10</v>
      </c>
      <c r="E30" s="9">
        <v>8</v>
      </c>
      <c r="F30" s="9">
        <v>7</v>
      </c>
      <c r="G30" s="9">
        <v>6</v>
      </c>
      <c r="H30" s="9">
        <v>8</v>
      </c>
      <c r="I30" s="9">
        <v>8</v>
      </c>
      <c r="J30" s="9">
        <v>8</v>
      </c>
      <c r="K30" s="9">
        <v>10</v>
      </c>
      <c r="L30" s="9">
        <v>10</v>
      </c>
      <c r="M30" s="9">
        <v>10</v>
      </c>
      <c r="N30" s="9">
        <v>11</v>
      </c>
      <c r="O30" s="9">
        <v>11</v>
      </c>
      <c r="P30" s="9">
        <v>9.7</v>
      </c>
      <c r="Q30" s="9">
        <v>8.3</v>
      </c>
      <c r="R30" s="9">
        <v>8.6</v>
      </c>
      <c r="S30" s="9">
        <v>11.1</v>
      </c>
      <c r="T30" s="9">
        <v>11.1</v>
      </c>
      <c r="U30" s="9">
        <v>11.1</v>
      </c>
      <c r="V30" s="9">
        <v>7.8</v>
      </c>
      <c r="W30" s="9">
        <v>11</v>
      </c>
      <c r="X30" s="9">
        <v>7.2</v>
      </c>
      <c r="Y30" s="9">
        <v>6.8</v>
      </c>
      <c r="Z30" s="9">
        <v>6.3</v>
      </c>
      <c r="AA30" s="9">
        <v>5.8</v>
      </c>
      <c r="AB30" s="9">
        <v>6.1</v>
      </c>
      <c r="AC30" s="9">
        <v>6.6</v>
      </c>
      <c r="AD30" s="9">
        <v>6</v>
      </c>
      <c r="AE30" s="9">
        <v>7</v>
      </c>
      <c r="AF30" s="9">
        <v>7</v>
      </c>
      <c r="AG30" s="9">
        <v>7</v>
      </c>
      <c r="AH30" s="9">
        <v>7</v>
      </c>
      <c r="AI30" s="9">
        <v>8</v>
      </c>
      <c r="AJ30" s="9">
        <v>7</v>
      </c>
      <c r="AK30" s="9">
        <v>7</v>
      </c>
      <c r="AL30" s="9">
        <v>8.8</v>
      </c>
      <c r="AM30" s="9">
        <v>7.1</v>
      </c>
      <c r="AN30" s="9">
        <v>2.4</v>
      </c>
      <c r="AO30" s="9">
        <v>7.2</v>
      </c>
      <c r="AP30" s="9">
        <v>7.2</v>
      </c>
      <c r="AQ30" s="9">
        <v>8.2</v>
      </c>
      <c r="AR30" s="9">
        <v>8</v>
      </c>
      <c r="AS30" s="9">
        <v>8</v>
      </c>
      <c r="AT30" s="9">
        <v>9</v>
      </c>
      <c r="AU30" s="9">
        <v>11</v>
      </c>
      <c r="AV30" s="9">
        <v>11</v>
      </c>
      <c r="AW30" s="9">
        <v>11</v>
      </c>
      <c r="AX30" s="9">
        <v>11</v>
      </c>
      <c r="AY30" s="9">
        <v>11</v>
      </c>
      <c r="AZ30" s="9">
        <v>8</v>
      </c>
      <c r="BA30" s="9">
        <v>8</v>
      </c>
      <c r="BB30" s="9">
        <v>8</v>
      </c>
      <c r="BC30" s="9">
        <v>8</v>
      </c>
      <c r="BD30" s="9">
        <v>6</v>
      </c>
      <c r="BE30" s="9">
        <v>6</v>
      </c>
      <c r="BF30" s="9">
        <v>8</v>
      </c>
      <c r="BG30" s="9">
        <v>11</v>
      </c>
      <c r="BH30" s="9">
        <v>11</v>
      </c>
      <c r="BI30" s="9">
        <v>11</v>
      </c>
      <c r="BJ30" s="9">
        <v>11</v>
      </c>
      <c r="BK30" s="9">
        <v>11</v>
      </c>
      <c r="BL30" s="9">
        <v>11</v>
      </c>
      <c r="BM30" s="9">
        <v>11</v>
      </c>
      <c r="BN30" s="9">
        <v>11</v>
      </c>
      <c r="BO30" s="9">
        <v>8</v>
      </c>
      <c r="BP30" s="9">
        <v>8</v>
      </c>
      <c r="BQ30" s="9">
        <v>8</v>
      </c>
      <c r="BR30" s="9">
        <v>10</v>
      </c>
      <c r="BS30" s="9">
        <v>10</v>
      </c>
      <c r="BT30" s="9">
        <v>11</v>
      </c>
      <c r="BU30" s="9">
        <v>11</v>
      </c>
      <c r="BV30" s="9">
        <v>10</v>
      </c>
      <c r="BW30" s="9">
        <v>11</v>
      </c>
      <c r="BX30" s="9">
        <v>11</v>
      </c>
      <c r="BY30" s="9">
        <v>11</v>
      </c>
      <c r="BZ30" s="9">
        <v>14</v>
      </c>
      <c r="CA30" s="9">
        <v>13</v>
      </c>
      <c r="CB30" s="9">
        <v>12</v>
      </c>
      <c r="CC30" s="9">
        <v>11</v>
      </c>
      <c r="CD30" s="9">
        <v>11</v>
      </c>
      <c r="CE30" s="9">
        <v>11</v>
      </c>
      <c r="CF30" s="9">
        <v>9</v>
      </c>
      <c r="CG30" s="9">
        <v>6</v>
      </c>
      <c r="CH30" s="9">
        <v>6</v>
      </c>
      <c r="CI30" s="9">
        <v>6</v>
      </c>
      <c r="CJ30" s="9">
        <v>6</v>
      </c>
      <c r="CK30" s="9">
        <v>6</v>
      </c>
      <c r="CL30" s="9">
        <v>6</v>
      </c>
      <c r="CM30" s="9">
        <v>6</v>
      </c>
      <c r="CN30" s="9">
        <v>6</v>
      </c>
      <c r="CO30" s="9">
        <v>5</v>
      </c>
      <c r="CP30" s="9">
        <v>6</v>
      </c>
      <c r="CQ30" s="9">
        <v>7</v>
      </c>
      <c r="CR30" s="9">
        <v>7</v>
      </c>
      <c r="CS30" s="9">
        <v>9</v>
      </c>
      <c r="CT30" s="9">
        <v>9</v>
      </c>
      <c r="CU30" s="9">
        <v>7</v>
      </c>
      <c r="CV30" s="9">
        <v>6</v>
      </c>
      <c r="CW30" s="9">
        <v>6</v>
      </c>
      <c r="CX30" s="9">
        <v>5</v>
      </c>
      <c r="CY30" s="9">
        <v>0</v>
      </c>
      <c r="CZ30" s="9">
        <v>0</v>
      </c>
      <c r="DA30" s="9">
        <v>0</v>
      </c>
      <c r="DB30" s="9">
        <v>8</v>
      </c>
      <c r="DC30" s="9">
        <v>9</v>
      </c>
      <c r="DD30" s="9">
        <v>9</v>
      </c>
      <c r="DE30" s="9">
        <v>9</v>
      </c>
      <c r="DF30" s="9">
        <v>7</v>
      </c>
      <c r="DG30" s="9">
        <v>5</v>
      </c>
      <c r="DH30" s="9">
        <v>10</v>
      </c>
      <c r="DI30" s="9">
        <v>11</v>
      </c>
      <c r="DJ30" s="9">
        <v>7</v>
      </c>
      <c r="DK30" s="9">
        <v>7</v>
      </c>
      <c r="DL30" s="9">
        <v>6</v>
      </c>
      <c r="DM30" s="9">
        <v>6</v>
      </c>
      <c r="DN30" s="9">
        <v>5</v>
      </c>
      <c r="DO30" s="9">
        <v>6</v>
      </c>
      <c r="DP30" s="9">
        <v>5</v>
      </c>
      <c r="DQ30" s="9">
        <v>6</v>
      </c>
      <c r="DR30" s="9">
        <v>5</v>
      </c>
      <c r="DS30" s="9">
        <v>6</v>
      </c>
      <c r="DT30" s="9">
        <v>6</v>
      </c>
      <c r="DU30" s="9">
        <v>7</v>
      </c>
    </row>
    <row r="31" spans="2:125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</row>
    <row r="32" spans="1:125" ht="15">
      <c r="A32" s="1" t="s">
        <v>13</v>
      </c>
      <c r="B32" s="9">
        <v>26</v>
      </c>
      <c r="C32" s="9">
        <v>25</v>
      </c>
      <c r="D32" s="9">
        <v>23</v>
      </c>
      <c r="E32" s="9">
        <v>24</v>
      </c>
      <c r="F32" s="9">
        <v>24</v>
      </c>
      <c r="G32" s="9">
        <v>24</v>
      </c>
      <c r="H32" s="9">
        <v>24</v>
      </c>
      <c r="I32" s="9">
        <v>24</v>
      </c>
      <c r="J32" s="9">
        <v>24</v>
      </c>
      <c r="K32" s="9">
        <v>26</v>
      </c>
      <c r="L32" s="9">
        <v>24</v>
      </c>
      <c r="M32" s="9">
        <v>25</v>
      </c>
      <c r="N32" s="9">
        <v>24</v>
      </c>
      <c r="O32" s="9">
        <v>26</v>
      </c>
      <c r="P32" s="9">
        <v>25</v>
      </c>
      <c r="Q32" s="9">
        <v>27.2</v>
      </c>
      <c r="R32" s="13">
        <v>27.1</v>
      </c>
      <c r="S32" s="13">
        <v>26.8</v>
      </c>
      <c r="T32" s="13">
        <v>24.5</v>
      </c>
      <c r="U32" s="13">
        <v>22.9</v>
      </c>
      <c r="V32" s="13">
        <v>21.8</v>
      </c>
      <c r="W32" s="9">
        <v>22.5</v>
      </c>
      <c r="X32" s="9">
        <v>21.3</v>
      </c>
      <c r="Y32" s="13">
        <v>19.5</v>
      </c>
      <c r="Z32" s="13">
        <v>19.1</v>
      </c>
      <c r="AA32" s="13">
        <v>20.4</v>
      </c>
      <c r="AB32" s="13">
        <v>19.3</v>
      </c>
      <c r="AC32" s="13">
        <v>19.8</v>
      </c>
      <c r="AD32" s="13">
        <v>24</v>
      </c>
      <c r="AE32" s="14">
        <v>24</v>
      </c>
      <c r="AF32" s="14">
        <v>24</v>
      </c>
      <c r="AG32" s="14">
        <v>26</v>
      </c>
      <c r="AH32" s="9">
        <v>24</v>
      </c>
      <c r="AI32" s="9">
        <v>24</v>
      </c>
      <c r="AJ32" s="9">
        <v>24</v>
      </c>
      <c r="AK32" s="13">
        <v>22.2</v>
      </c>
      <c r="AL32" s="13">
        <v>21</v>
      </c>
      <c r="AM32" s="13">
        <v>21.3</v>
      </c>
      <c r="AN32" s="13">
        <v>21.5</v>
      </c>
      <c r="AO32" s="13">
        <v>21.2</v>
      </c>
      <c r="AP32" s="9">
        <v>23.4</v>
      </c>
      <c r="AQ32" s="9">
        <v>22.8</v>
      </c>
      <c r="AR32" s="13">
        <v>26</v>
      </c>
      <c r="AS32" s="13">
        <v>24</v>
      </c>
      <c r="AT32" s="13">
        <v>26</v>
      </c>
      <c r="AU32" s="13">
        <v>22</v>
      </c>
      <c r="AV32" s="13">
        <v>20</v>
      </c>
      <c r="AW32" s="13">
        <v>20</v>
      </c>
      <c r="AX32" s="13">
        <v>20</v>
      </c>
      <c r="AY32" s="9">
        <v>22</v>
      </c>
      <c r="AZ32" s="9">
        <v>22</v>
      </c>
      <c r="BA32" s="9">
        <v>22</v>
      </c>
      <c r="BB32" s="13">
        <v>22</v>
      </c>
      <c r="BC32" s="13">
        <v>23</v>
      </c>
      <c r="BD32" s="13">
        <v>21</v>
      </c>
      <c r="BE32" s="13">
        <v>22</v>
      </c>
      <c r="BF32" s="13">
        <v>21</v>
      </c>
      <c r="BG32" s="9">
        <v>21</v>
      </c>
      <c r="BH32" s="9">
        <v>18</v>
      </c>
      <c r="BI32" s="13">
        <v>19</v>
      </c>
      <c r="BJ32" s="13">
        <v>18</v>
      </c>
      <c r="BK32" s="13">
        <v>18</v>
      </c>
      <c r="BL32" s="13">
        <v>17</v>
      </c>
      <c r="BM32" s="9">
        <v>17</v>
      </c>
      <c r="BN32" s="9">
        <v>18</v>
      </c>
      <c r="BO32" s="9">
        <v>20</v>
      </c>
      <c r="BP32" s="9">
        <v>23</v>
      </c>
      <c r="BQ32" s="9">
        <v>21</v>
      </c>
      <c r="BR32" s="9">
        <v>17</v>
      </c>
      <c r="BS32" s="9">
        <v>18</v>
      </c>
      <c r="BT32" s="9">
        <v>18</v>
      </c>
      <c r="BU32" s="9">
        <v>20</v>
      </c>
      <c r="BV32" s="9">
        <v>20</v>
      </c>
      <c r="BW32" s="9">
        <v>15</v>
      </c>
      <c r="BX32" s="9">
        <v>10</v>
      </c>
      <c r="BY32" s="9">
        <v>10</v>
      </c>
      <c r="BZ32" s="9">
        <v>10</v>
      </c>
      <c r="CA32" s="9">
        <v>14</v>
      </c>
      <c r="CB32" s="9">
        <v>22</v>
      </c>
      <c r="CC32" s="9">
        <v>24</v>
      </c>
      <c r="CD32" s="9">
        <v>23</v>
      </c>
      <c r="CE32" s="9">
        <v>22</v>
      </c>
      <c r="CF32" s="9">
        <v>21</v>
      </c>
      <c r="CG32" s="13">
        <v>20</v>
      </c>
      <c r="CH32" s="13">
        <v>21</v>
      </c>
      <c r="CI32" s="13">
        <v>21</v>
      </c>
      <c r="CJ32" s="13">
        <v>20</v>
      </c>
      <c r="CK32" s="13">
        <v>22</v>
      </c>
      <c r="CL32" s="9">
        <v>22</v>
      </c>
      <c r="CM32" s="9">
        <v>20</v>
      </c>
      <c r="CN32" s="13">
        <v>20</v>
      </c>
      <c r="CO32" s="13">
        <v>20</v>
      </c>
      <c r="CP32" s="13">
        <v>22</v>
      </c>
      <c r="CQ32" s="9">
        <v>21</v>
      </c>
      <c r="CR32" s="9">
        <v>21</v>
      </c>
      <c r="CS32" s="9">
        <v>21</v>
      </c>
      <c r="CT32" s="9">
        <v>21</v>
      </c>
      <c r="CU32" s="9">
        <v>22</v>
      </c>
      <c r="CV32" s="9">
        <v>24</v>
      </c>
      <c r="CW32" s="9">
        <v>24</v>
      </c>
      <c r="CX32" s="9">
        <v>23</v>
      </c>
      <c r="CY32" s="9">
        <v>23</v>
      </c>
      <c r="CZ32" s="9">
        <v>23</v>
      </c>
      <c r="DA32" s="9">
        <v>20</v>
      </c>
      <c r="DB32" s="9">
        <v>22</v>
      </c>
      <c r="DC32" s="9">
        <v>23</v>
      </c>
      <c r="DD32" s="9">
        <v>23</v>
      </c>
      <c r="DE32" s="9">
        <v>22</v>
      </c>
      <c r="DF32" s="9">
        <v>22</v>
      </c>
      <c r="DG32" s="9">
        <v>27</v>
      </c>
      <c r="DH32" s="9">
        <v>20</v>
      </c>
      <c r="DI32" s="9">
        <v>20</v>
      </c>
      <c r="DJ32" s="9">
        <v>20</v>
      </c>
      <c r="DK32" s="13">
        <v>21</v>
      </c>
      <c r="DL32" s="13">
        <v>21</v>
      </c>
      <c r="DM32" s="13">
        <v>20</v>
      </c>
      <c r="DN32" s="13">
        <v>20</v>
      </c>
      <c r="DO32" s="13">
        <v>20</v>
      </c>
      <c r="DP32" s="9">
        <v>20</v>
      </c>
      <c r="DQ32" s="9">
        <v>20</v>
      </c>
      <c r="DR32" s="13">
        <v>20</v>
      </c>
      <c r="DS32" s="13">
        <v>20</v>
      </c>
      <c r="DT32" s="13">
        <v>20</v>
      </c>
      <c r="DU32" s="13">
        <v>20</v>
      </c>
    </row>
    <row r="33" spans="2:125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9"/>
      <c r="S33" s="9"/>
      <c r="T33" s="9"/>
      <c r="U33" s="9"/>
      <c r="V33" s="9"/>
      <c r="W33" s="15"/>
      <c r="X33" s="15"/>
      <c r="Y33" s="9"/>
      <c r="Z33" s="9"/>
      <c r="AA33" s="9"/>
      <c r="AB33" s="9"/>
      <c r="AC33" s="9"/>
      <c r="AD33" s="9"/>
      <c r="AE33" s="9"/>
      <c r="AF33" s="9"/>
      <c r="AG33" s="9"/>
      <c r="AH33" s="15"/>
      <c r="AI33" s="15"/>
      <c r="AJ33" s="15"/>
      <c r="AK33" s="9"/>
      <c r="AL33" s="9"/>
      <c r="AM33" s="9"/>
      <c r="AN33" s="9"/>
      <c r="AO33" s="9"/>
      <c r="AP33" s="15"/>
      <c r="AQ33" s="15"/>
      <c r="AR33" s="9"/>
      <c r="AS33" s="9"/>
      <c r="AT33" s="9"/>
      <c r="AU33" s="9"/>
      <c r="AV33" s="9"/>
      <c r="AW33" s="9"/>
      <c r="AX33" s="9"/>
      <c r="AY33" s="15"/>
      <c r="AZ33" s="15"/>
      <c r="BA33" s="15"/>
      <c r="BB33" s="9"/>
      <c r="BC33" s="9"/>
      <c r="BD33" s="9"/>
      <c r="BE33" s="9"/>
      <c r="BF33" s="9"/>
      <c r="BG33" s="15"/>
      <c r="BH33" s="15"/>
      <c r="BI33" s="9"/>
      <c r="BJ33" s="9"/>
      <c r="BK33" s="9"/>
      <c r="BL33" s="9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9"/>
      <c r="CH33" s="9"/>
      <c r="CI33" s="9"/>
      <c r="CJ33" s="9"/>
      <c r="CK33" s="9"/>
      <c r="CL33" s="15"/>
      <c r="CM33" s="15"/>
      <c r="CN33" s="9"/>
      <c r="CO33" s="9"/>
      <c r="CP33" s="9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9"/>
      <c r="DL33" s="9"/>
      <c r="DM33" s="9"/>
      <c r="DN33" s="9"/>
      <c r="DO33" s="9"/>
      <c r="DP33" s="15"/>
      <c r="DQ33" s="15"/>
      <c r="DR33" s="9"/>
      <c r="DS33" s="9"/>
      <c r="DT33" s="9"/>
      <c r="DU33" s="9"/>
    </row>
    <row r="34" spans="2:125" ht="15.75">
      <c r="B34" s="16">
        <f aca="true" t="shared" si="0" ref="B34:AX34">SUM(B30:B32)</f>
        <v>37</v>
      </c>
      <c r="C34" s="16">
        <f t="shared" si="0"/>
        <v>33</v>
      </c>
      <c r="D34" s="16">
        <f t="shared" si="0"/>
        <v>33</v>
      </c>
      <c r="E34" s="16">
        <f t="shared" si="0"/>
        <v>32</v>
      </c>
      <c r="F34" s="16">
        <f t="shared" si="0"/>
        <v>31</v>
      </c>
      <c r="G34" s="16">
        <f t="shared" si="0"/>
        <v>30</v>
      </c>
      <c r="H34" s="16">
        <f t="shared" si="0"/>
        <v>32</v>
      </c>
      <c r="I34" s="16">
        <f t="shared" si="0"/>
        <v>32</v>
      </c>
      <c r="J34" s="16">
        <f t="shared" si="0"/>
        <v>32</v>
      </c>
      <c r="K34" s="16">
        <f t="shared" si="0"/>
        <v>36</v>
      </c>
      <c r="L34" s="16">
        <f t="shared" si="0"/>
        <v>34</v>
      </c>
      <c r="M34" s="16">
        <f t="shared" si="0"/>
        <v>35</v>
      </c>
      <c r="N34" s="16">
        <f t="shared" si="0"/>
        <v>35</v>
      </c>
      <c r="O34" s="16">
        <f t="shared" si="0"/>
        <v>37</v>
      </c>
      <c r="P34" s="16">
        <f t="shared" si="0"/>
        <v>34.7</v>
      </c>
      <c r="Q34" s="16">
        <f t="shared" si="0"/>
        <v>35.5</v>
      </c>
      <c r="R34" s="16">
        <f t="shared" si="0"/>
        <v>35.7</v>
      </c>
      <c r="S34" s="16">
        <f t="shared" si="0"/>
        <v>37.9</v>
      </c>
      <c r="T34" s="16">
        <f t="shared" si="0"/>
        <v>35.6</v>
      </c>
      <c r="U34" s="16">
        <f t="shared" si="0"/>
        <v>34</v>
      </c>
      <c r="V34" s="16">
        <f t="shared" si="0"/>
        <v>29.6</v>
      </c>
      <c r="W34" s="16">
        <f t="shared" si="0"/>
        <v>33.5</v>
      </c>
      <c r="X34" s="16">
        <f t="shared" si="0"/>
        <v>28.5</v>
      </c>
      <c r="Y34" s="16">
        <f t="shared" si="0"/>
        <v>26.3</v>
      </c>
      <c r="Z34" s="16">
        <f t="shared" si="0"/>
        <v>25.400000000000002</v>
      </c>
      <c r="AA34" s="16">
        <f t="shared" si="0"/>
        <v>26.2</v>
      </c>
      <c r="AB34" s="16">
        <f t="shared" si="0"/>
        <v>25.4</v>
      </c>
      <c r="AC34" s="16">
        <f t="shared" si="0"/>
        <v>26.4</v>
      </c>
      <c r="AD34" s="9">
        <f t="shared" si="0"/>
        <v>30</v>
      </c>
      <c r="AE34" s="9">
        <f t="shared" si="0"/>
        <v>31</v>
      </c>
      <c r="AF34" s="9">
        <f t="shared" si="0"/>
        <v>31</v>
      </c>
      <c r="AG34" s="9">
        <f t="shared" si="0"/>
        <v>33</v>
      </c>
      <c r="AH34" s="16">
        <f t="shared" si="0"/>
        <v>31</v>
      </c>
      <c r="AI34" s="16">
        <f t="shared" si="0"/>
        <v>32</v>
      </c>
      <c r="AJ34" s="16">
        <f t="shared" si="0"/>
        <v>31</v>
      </c>
      <c r="AK34" s="16">
        <f t="shared" si="0"/>
        <v>29.2</v>
      </c>
      <c r="AL34" s="16">
        <f t="shared" si="0"/>
        <v>29.8</v>
      </c>
      <c r="AM34" s="16">
        <f t="shared" si="0"/>
        <v>28.4</v>
      </c>
      <c r="AN34" s="16">
        <f t="shared" si="0"/>
        <v>23.9</v>
      </c>
      <c r="AO34" s="16">
        <f t="shared" si="0"/>
        <v>28.4</v>
      </c>
      <c r="AP34" s="16">
        <f t="shared" si="0"/>
        <v>30.599999999999998</v>
      </c>
      <c r="AQ34" s="16">
        <f t="shared" si="0"/>
        <v>31</v>
      </c>
      <c r="AR34" s="16">
        <f t="shared" si="0"/>
        <v>34</v>
      </c>
      <c r="AS34" s="16">
        <f t="shared" si="0"/>
        <v>32</v>
      </c>
      <c r="AT34" s="16">
        <f t="shared" si="0"/>
        <v>35</v>
      </c>
      <c r="AU34" s="16">
        <f t="shared" si="0"/>
        <v>33</v>
      </c>
      <c r="AV34" s="16">
        <f t="shared" si="0"/>
        <v>31</v>
      </c>
      <c r="AW34" s="16">
        <f t="shared" si="0"/>
        <v>31</v>
      </c>
      <c r="AX34" s="16">
        <f t="shared" si="0"/>
        <v>31</v>
      </c>
      <c r="AY34" s="20">
        <f aca="true" t="shared" si="1" ref="AY34:BL34">SUM(AY30:AY32)</f>
        <v>33</v>
      </c>
      <c r="AZ34" s="20">
        <f t="shared" si="1"/>
        <v>30</v>
      </c>
      <c r="BA34" s="20">
        <f t="shared" si="1"/>
        <v>30</v>
      </c>
      <c r="BB34" s="20">
        <f t="shared" si="1"/>
        <v>30</v>
      </c>
      <c r="BC34" s="20">
        <f t="shared" si="1"/>
        <v>31</v>
      </c>
      <c r="BD34" s="20">
        <f t="shared" si="1"/>
        <v>27</v>
      </c>
      <c r="BE34" s="20">
        <f t="shared" si="1"/>
        <v>28</v>
      </c>
      <c r="BF34" s="20">
        <f t="shared" si="1"/>
        <v>29</v>
      </c>
      <c r="BG34" s="20">
        <f t="shared" si="1"/>
        <v>32</v>
      </c>
      <c r="BH34" s="20">
        <f t="shared" si="1"/>
        <v>29</v>
      </c>
      <c r="BI34" s="20">
        <f t="shared" si="1"/>
        <v>30</v>
      </c>
      <c r="BJ34" s="20">
        <f t="shared" si="1"/>
        <v>29</v>
      </c>
      <c r="BK34" s="20">
        <f t="shared" si="1"/>
        <v>29</v>
      </c>
      <c r="BL34" s="20">
        <f t="shared" si="1"/>
        <v>28</v>
      </c>
      <c r="BM34" s="16">
        <f aca="true" t="shared" si="2" ref="BM34:CC34">SUM(BM30:BM32)</f>
        <v>28</v>
      </c>
      <c r="BN34" s="16">
        <f t="shared" si="2"/>
        <v>29</v>
      </c>
      <c r="BO34" s="16">
        <f t="shared" si="2"/>
        <v>28</v>
      </c>
      <c r="BP34" s="16">
        <f t="shared" si="2"/>
        <v>31</v>
      </c>
      <c r="BQ34" s="16">
        <f t="shared" si="2"/>
        <v>29</v>
      </c>
      <c r="BR34" s="16">
        <f t="shared" si="2"/>
        <v>27</v>
      </c>
      <c r="BS34" s="16">
        <f t="shared" si="2"/>
        <v>28</v>
      </c>
      <c r="BT34" s="16">
        <f t="shared" si="2"/>
        <v>29</v>
      </c>
      <c r="BU34" s="16">
        <f t="shared" si="2"/>
        <v>31</v>
      </c>
      <c r="BV34" s="16">
        <f t="shared" si="2"/>
        <v>30</v>
      </c>
      <c r="BW34" s="16">
        <f t="shared" si="2"/>
        <v>26</v>
      </c>
      <c r="BX34" s="16">
        <f t="shared" si="2"/>
        <v>21</v>
      </c>
      <c r="BY34" s="16">
        <f t="shared" si="2"/>
        <v>21</v>
      </c>
      <c r="BZ34" s="16">
        <f t="shared" si="2"/>
        <v>24</v>
      </c>
      <c r="CA34" s="16">
        <f t="shared" si="2"/>
        <v>27</v>
      </c>
      <c r="CB34" s="16">
        <f t="shared" si="2"/>
        <v>34</v>
      </c>
      <c r="CC34" s="16">
        <f t="shared" si="2"/>
        <v>35</v>
      </c>
      <c r="CD34" s="16">
        <f aca="true" t="shared" si="3" ref="CD34:CP34">SUM(CD30:CD32)</f>
        <v>34</v>
      </c>
      <c r="CE34" s="16">
        <f t="shared" si="3"/>
        <v>33</v>
      </c>
      <c r="CF34" s="16">
        <f t="shared" si="3"/>
        <v>30</v>
      </c>
      <c r="CG34" s="16">
        <f t="shared" si="3"/>
        <v>26</v>
      </c>
      <c r="CH34" s="16">
        <f t="shared" si="3"/>
        <v>27</v>
      </c>
      <c r="CI34" s="16">
        <f t="shared" si="3"/>
        <v>27</v>
      </c>
      <c r="CJ34" s="16">
        <f t="shared" si="3"/>
        <v>26</v>
      </c>
      <c r="CK34" s="16">
        <f t="shared" si="3"/>
        <v>28</v>
      </c>
      <c r="CL34" s="16">
        <f t="shared" si="3"/>
        <v>28</v>
      </c>
      <c r="CM34" s="16">
        <f t="shared" si="3"/>
        <v>26</v>
      </c>
      <c r="CN34" s="16">
        <f t="shared" si="3"/>
        <v>26</v>
      </c>
      <c r="CO34" s="16">
        <f t="shared" si="3"/>
        <v>25</v>
      </c>
      <c r="CP34" s="16">
        <f t="shared" si="3"/>
        <v>28</v>
      </c>
      <c r="CQ34" s="16">
        <f aca="true" t="shared" si="4" ref="CQ34:DG34">SUM(CQ30:CQ32)</f>
        <v>28</v>
      </c>
      <c r="CR34" s="16">
        <f t="shared" si="4"/>
        <v>28</v>
      </c>
      <c r="CS34" s="16">
        <f t="shared" si="4"/>
        <v>30</v>
      </c>
      <c r="CT34" s="16">
        <f t="shared" si="4"/>
        <v>30</v>
      </c>
      <c r="CU34" s="16">
        <f t="shared" si="4"/>
        <v>29</v>
      </c>
      <c r="CV34" s="16">
        <f t="shared" si="4"/>
        <v>30</v>
      </c>
      <c r="CW34" s="16">
        <f t="shared" si="4"/>
        <v>30</v>
      </c>
      <c r="CX34" s="16">
        <f t="shared" si="4"/>
        <v>28</v>
      </c>
      <c r="CY34" s="16">
        <f t="shared" si="4"/>
        <v>23</v>
      </c>
      <c r="CZ34" s="16">
        <f t="shared" si="4"/>
        <v>23</v>
      </c>
      <c r="DA34" s="16">
        <f t="shared" si="4"/>
        <v>20</v>
      </c>
      <c r="DB34" s="16">
        <f t="shared" si="4"/>
        <v>30</v>
      </c>
      <c r="DC34" s="16">
        <f t="shared" si="4"/>
        <v>32</v>
      </c>
      <c r="DD34" s="16">
        <f t="shared" si="4"/>
        <v>32</v>
      </c>
      <c r="DE34" s="16">
        <f t="shared" si="4"/>
        <v>31</v>
      </c>
      <c r="DF34" s="16">
        <f t="shared" si="4"/>
        <v>29</v>
      </c>
      <c r="DG34" s="16">
        <f t="shared" si="4"/>
        <v>32</v>
      </c>
      <c r="DH34" s="16">
        <f aca="true" t="shared" si="5" ref="DH34:DU34">SUM(DH30:DH32)</f>
        <v>30</v>
      </c>
      <c r="DI34" s="16">
        <f t="shared" si="5"/>
        <v>31</v>
      </c>
      <c r="DJ34" s="16">
        <f t="shared" si="5"/>
        <v>27</v>
      </c>
      <c r="DK34" s="16">
        <f t="shared" si="5"/>
        <v>28</v>
      </c>
      <c r="DL34" s="16">
        <f t="shared" si="5"/>
        <v>27</v>
      </c>
      <c r="DM34" s="16">
        <f t="shared" si="5"/>
        <v>26</v>
      </c>
      <c r="DN34" s="16">
        <f t="shared" si="5"/>
        <v>25</v>
      </c>
      <c r="DO34" s="16">
        <f t="shared" si="5"/>
        <v>26</v>
      </c>
      <c r="DP34" s="16">
        <f t="shared" si="5"/>
        <v>25</v>
      </c>
      <c r="DQ34" s="16">
        <f t="shared" si="5"/>
        <v>26</v>
      </c>
      <c r="DR34" s="16">
        <f t="shared" si="5"/>
        <v>25</v>
      </c>
      <c r="DS34" s="16">
        <f t="shared" si="5"/>
        <v>26</v>
      </c>
      <c r="DT34" s="16">
        <f t="shared" si="5"/>
        <v>26</v>
      </c>
      <c r="DU34" s="16">
        <f t="shared" si="5"/>
        <v>27</v>
      </c>
    </row>
    <row r="35" spans="2:125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</row>
    <row r="36" spans="2:125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</row>
    <row r="37" spans="1:125" ht="15.75">
      <c r="A37" s="12" t="s">
        <v>14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2:125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</row>
    <row r="39" spans="1:125" ht="15">
      <c r="A39" s="1" t="s">
        <v>15</v>
      </c>
      <c r="B39" s="9">
        <v>17.2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18.8</v>
      </c>
      <c r="Q39" s="9">
        <v>17.8</v>
      </c>
      <c r="R39" s="9">
        <v>18.7</v>
      </c>
      <c r="S39" s="9">
        <v>16.3</v>
      </c>
      <c r="T39" s="9">
        <v>21</v>
      </c>
      <c r="U39" s="9">
        <v>14.3</v>
      </c>
      <c r="V39" s="9">
        <v>18.4</v>
      </c>
      <c r="W39" s="9">
        <v>19.8</v>
      </c>
      <c r="X39" s="9">
        <v>17</v>
      </c>
      <c r="Y39" s="9">
        <v>16.4</v>
      </c>
      <c r="Z39" s="9">
        <v>11.8</v>
      </c>
      <c r="AA39" s="9">
        <v>12.8</v>
      </c>
      <c r="AB39" s="9">
        <v>14.9</v>
      </c>
      <c r="AC39" s="9">
        <v>15.4</v>
      </c>
      <c r="AD39" s="9">
        <v>18</v>
      </c>
      <c r="AE39" s="9">
        <v>15.2</v>
      </c>
      <c r="AF39" s="9">
        <v>17.9</v>
      </c>
      <c r="AG39" s="9">
        <v>15.8</v>
      </c>
      <c r="AH39" s="9">
        <v>18</v>
      </c>
      <c r="AI39" s="9">
        <v>15.6</v>
      </c>
      <c r="AJ39" s="9">
        <v>17.5</v>
      </c>
      <c r="AK39" s="9">
        <v>20.5</v>
      </c>
      <c r="AL39" s="9">
        <v>15.5</v>
      </c>
      <c r="AM39" s="9">
        <v>16</v>
      </c>
      <c r="AN39" s="9">
        <v>12.7</v>
      </c>
      <c r="AO39" s="9">
        <v>15.7</v>
      </c>
      <c r="AP39" s="9">
        <v>16.6</v>
      </c>
      <c r="AQ39" s="9">
        <v>17.1</v>
      </c>
      <c r="AR39" s="9">
        <v>15.7</v>
      </c>
      <c r="AS39" s="9">
        <v>15.6</v>
      </c>
      <c r="AT39" s="9">
        <v>16.1</v>
      </c>
      <c r="AU39" s="9">
        <v>16.7</v>
      </c>
      <c r="AV39" s="9">
        <v>16.8</v>
      </c>
      <c r="AW39" s="9">
        <v>15.6</v>
      </c>
      <c r="AX39" s="9">
        <v>16.2</v>
      </c>
      <c r="AY39" s="8">
        <v>19.1</v>
      </c>
      <c r="AZ39" s="9">
        <v>19</v>
      </c>
      <c r="BA39" s="9">
        <v>18</v>
      </c>
      <c r="BB39" s="9">
        <v>14.8</v>
      </c>
      <c r="BC39" s="9">
        <v>12.4</v>
      </c>
      <c r="BD39" s="9">
        <v>16.6</v>
      </c>
      <c r="BE39" s="9">
        <v>14.2</v>
      </c>
      <c r="BF39" s="9">
        <v>18.8</v>
      </c>
      <c r="BG39" s="9">
        <v>14.7</v>
      </c>
      <c r="BH39" s="9">
        <v>15.3</v>
      </c>
      <c r="BI39" s="9">
        <v>14.5</v>
      </c>
      <c r="BJ39" s="9">
        <v>14.7</v>
      </c>
      <c r="BK39" s="9">
        <v>14.4</v>
      </c>
      <c r="BL39" s="9">
        <v>16.5</v>
      </c>
      <c r="BM39" s="9">
        <v>15.8</v>
      </c>
      <c r="BN39" s="9">
        <v>16.8</v>
      </c>
      <c r="BO39" s="9">
        <v>17.9</v>
      </c>
      <c r="BP39" s="9">
        <v>15.2</v>
      </c>
      <c r="BQ39" s="9">
        <v>16</v>
      </c>
      <c r="BR39" s="9">
        <v>13.5</v>
      </c>
      <c r="BS39" s="9">
        <v>15.6</v>
      </c>
      <c r="BT39" s="9">
        <v>16.2</v>
      </c>
      <c r="BU39" s="9">
        <v>15.6</v>
      </c>
      <c r="BV39" s="9">
        <v>14.4</v>
      </c>
      <c r="BW39" s="9">
        <v>16.6</v>
      </c>
      <c r="BX39" s="9">
        <v>14.4</v>
      </c>
      <c r="BY39" s="9">
        <v>13.3</v>
      </c>
      <c r="BZ39" s="9">
        <v>13.6</v>
      </c>
      <c r="CA39" s="9">
        <v>19.9</v>
      </c>
      <c r="CB39" s="9">
        <v>13.3</v>
      </c>
      <c r="CC39" s="9">
        <v>14.4</v>
      </c>
      <c r="CD39" s="8">
        <v>15.7</v>
      </c>
      <c r="CE39" s="9">
        <v>15.8</v>
      </c>
      <c r="CF39" s="9">
        <v>14.9</v>
      </c>
      <c r="CG39" s="9">
        <v>15.4</v>
      </c>
      <c r="CH39" s="9">
        <v>15.4</v>
      </c>
      <c r="CI39" s="9">
        <v>14.8</v>
      </c>
      <c r="CJ39" s="9">
        <v>14.9</v>
      </c>
      <c r="CK39" s="9">
        <v>13.5</v>
      </c>
      <c r="CL39" s="9">
        <v>17.1</v>
      </c>
      <c r="CM39" s="9">
        <v>12.9</v>
      </c>
      <c r="CN39" s="9">
        <v>13.3</v>
      </c>
      <c r="CO39" s="9">
        <v>19.1</v>
      </c>
      <c r="CP39" s="9">
        <v>13.7</v>
      </c>
      <c r="CQ39" s="9">
        <v>14.4</v>
      </c>
      <c r="CR39" s="9">
        <v>14.9</v>
      </c>
      <c r="CS39" s="9">
        <v>16.9</v>
      </c>
      <c r="CT39" s="9">
        <v>13.4</v>
      </c>
      <c r="CU39" s="9">
        <v>11.5</v>
      </c>
      <c r="CV39" s="9">
        <v>16.8</v>
      </c>
      <c r="CW39" s="9">
        <v>15.8</v>
      </c>
      <c r="CX39" s="9">
        <v>14.9</v>
      </c>
      <c r="CY39" s="9">
        <v>15.9</v>
      </c>
      <c r="CZ39" s="9">
        <v>17.8</v>
      </c>
      <c r="DA39" s="9">
        <v>13.9</v>
      </c>
      <c r="DB39" s="9">
        <v>15.9</v>
      </c>
      <c r="DC39" s="9">
        <v>18.2</v>
      </c>
      <c r="DD39" s="9">
        <v>17.5</v>
      </c>
      <c r="DE39" s="9">
        <v>15.8</v>
      </c>
      <c r="DF39" s="9">
        <v>15.2</v>
      </c>
      <c r="DG39" s="9">
        <v>16.6</v>
      </c>
      <c r="DH39" s="8">
        <v>10.1</v>
      </c>
      <c r="DI39" s="9">
        <v>13.3</v>
      </c>
      <c r="DJ39" s="9">
        <v>17.7</v>
      </c>
      <c r="DK39" s="9">
        <v>12.2</v>
      </c>
      <c r="DL39" s="9">
        <v>16.9</v>
      </c>
      <c r="DM39" s="9">
        <v>12.2</v>
      </c>
      <c r="DN39" s="9">
        <v>17.2</v>
      </c>
      <c r="DO39" s="9">
        <v>12.7</v>
      </c>
      <c r="DP39" s="9">
        <v>13.1</v>
      </c>
      <c r="DQ39" s="9">
        <v>17.9</v>
      </c>
      <c r="DR39" s="9">
        <v>11.7</v>
      </c>
      <c r="DS39" s="9">
        <v>17</v>
      </c>
      <c r="DT39" s="9">
        <v>12.9</v>
      </c>
      <c r="DU39" s="9">
        <v>15.8</v>
      </c>
    </row>
    <row r="40" spans="2:125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</row>
    <row r="41" spans="1:125" ht="15">
      <c r="A41" s="1" t="s">
        <v>16</v>
      </c>
      <c r="B41" s="9">
        <v>4.4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4.8</v>
      </c>
      <c r="Q41" s="9">
        <v>4.3</v>
      </c>
      <c r="R41" s="9">
        <v>3.2</v>
      </c>
      <c r="S41" s="9">
        <v>4.2</v>
      </c>
      <c r="T41" s="9">
        <v>4.5</v>
      </c>
      <c r="U41" s="9">
        <v>4.1</v>
      </c>
      <c r="V41" s="9">
        <v>5</v>
      </c>
      <c r="W41" s="9">
        <v>5.3</v>
      </c>
      <c r="X41" s="9">
        <v>4.4</v>
      </c>
      <c r="Y41" s="9">
        <v>4.7</v>
      </c>
      <c r="Z41" s="9">
        <v>3.9</v>
      </c>
      <c r="AA41" s="9">
        <v>3.3</v>
      </c>
      <c r="AB41" s="9">
        <v>2.4</v>
      </c>
      <c r="AC41" s="9">
        <v>2.4</v>
      </c>
      <c r="AD41" s="9">
        <v>3.2</v>
      </c>
      <c r="AE41" s="9">
        <v>2.5</v>
      </c>
      <c r="AF41" s="9">
        <v>2.1</v>
      </c>
      <c r="AG41" s="9">
        <v>2.9</v>
      </c>
      <c r="AH41" s="9">
        <v>2.9</v>
      </c>
      <c r="AI41" s="9">
        <v>2.7</v>
      </c>
      <c r="AJ41" s="9">
        <v>2.9</v>
      </c>
      <c r="AK41" s="9">
        <v>2.7</v>
      </c>
      <c r="AL41" s="9">
        <v>2.4</v>
      </c>
      <c r="AM41" s="9">
        <v>2.3</v>
      </c>
      <c r="AN41" s="9">
        <v>2.3</v>
      </c>
      <c r="AO41" s="9">
        <v>2.6</v>
      </c>
      <c r="AP41" s="9">
        <v>3.2</v>
      </c>
      <c r="AQ41" s="9">
        <v>4.5</v>
      </c>
      <c r="AR41" s="9">
        <v>1.7</v>
      </c>
      <c r="AS41" s="9">
        <v>3.2</v>
      </c>
      <c r="AT41" s="9">
        <v>3</v>
      </c>
      <c r="AU41" s="9">
        <v>2.9</v>
      </c>
      <c r="AV41" s="9">
        <v>3.1</v>
      </c>
      <c r="AW41" s="9">
        <v>3.3</v>
      </c>
      <c r="AX41" s="9">
        <v>3.3</v>
      </c>
      <c r="AY41" s="9">
        <v>3.2</v>
      </c>
      <c r="AZ41" s="9">
        <v>3</v>
      </c>
      <c r="BA41" s="9">
        <v>3.6</v>
      </c>
      <c r="BB41" s="9">
        <v>3.6</v>
      </c>
      <c r="BC41" s="9">
        <v>3.1</v>
      </c>
      <c r="BD41" s="9">
        <v>2.7</v>
      </c>
      <c r="BE41" s="9">
        <v>2.8</v>
      </c>
      <c r="BF41" s="9">
        <v>3.2</v>
      </c>
      <c r="BG41" s="9">
        <v>3.3</v>
      </c>
      <c r="BH41" s="9">
        <v>3.5</v>
      </c>
      <c r="BI41" s="9">
        <v>3.2</v>
      </c>
      <c r="BJ41" s="9">
        <v>3.1</v>
      </c>
      <c r="BK41" s="9">
        <v>2.8</v>
      </c>
      <c r="BL41" s="9">
        <v>3.5</v>
      </c>
      <c r="BM41" s="9">
        <v>2.5</v>
      </c>
      <c r="BN41" s="9">
        <v>3.3</v>
      </c>
      <c r="BO41" s="9">
        <v>3</v>
      </c>
      <c r="BP41" s="9">
        <v>2.7</v>
      </c>
      <c r="BQ41" s="9">
        <v>3.5</v>
      </c>
      <c r="BR41" s="9">
        <v>3.1</v>
      </c>
      <c r="BS41" s="9">
        <v>3.5</v>
      </c>
      <c r="BT41" s="9">
        <v>3.5</v>
      </c>
      <c r="BU41" s="9">
        <v>3</v>
      </c>
      <c r="BV41" s="9">
        <v>2.7</v>
      </c>
      <c r="BW41" s="9">
        <v>2.6</v>
      </c>
      <c r="BX41" s="9">
        <v>2.2</v>
      </c>
      <c r="BY41" s="9">
        <v>2.5</v>
      </c>
      <c r="BZ41" s="9">
        <v>2.9</v>
      </c>
      <c r="CA41" s="9">
        <v>3.1</v>
      </c>
      <c r="CB41" s="9">
        <v>2.8</v>
      </c>
      <c r="CC41" s="9">
        <v>3.1</v>
      </c>
      <c r="CD41" s="9">
        <v>3</v>
      </c>
      <c r="CE41" s="9">
        <v>3.3</v>
      </c>
      <c r="CF41" s="9">
        <v>2.8</v>
      </c>
      <c r="CG41" s="9">
        <v>3</v>
      </c>
      <c r="CH41" s="9">
        <v>3.1</v>
      </c>
      <c r="CI41" s="9">
        <v>3</v>
      </c>
      <c r="CJ41" s="9">
        <v>2.5</v>
      </c>
      <c r="CK41" s="9">
        <v>3.2</v>
      </c>
      <c r="CL41" s="9">
        <v>3.3</v>
      </c>
      <c r="CM41" s="9">
        <v>3.2</v>
      </c>
      <c r="CN41" s="9">
        <v>3.1</v>
      </c>
      <c r="CO41" s="9">
        <v>2.8</v>
      </c>
      <c r="CP41" s="9">
        <v>3</v>
      </c>
      <c r="CQ41" s="9">
        <v>2.8</v>
      </c>
      <c r="CR41" s="9">
        <v>3.2</v>
      </c>
      <c r="CS41" s="9">
        <v>3.2</v>
      </c>
      <c r="CT41" s="9">
        <v>2.7</v>
      </c>
      <c r="CU41" s="9">
        <v>3.9</v>
      </c>
      <c r="CV41" s="9">
        <v>3.2</v>
      </c>
      <c r="CW41" s="9">
        <v>2.4</v>
      </c>
      <c r="CX41" s="9">
        <v>4.1</v>
      </c>
      <c r="CY41" s="9">
        <v>2.4</v>
      </c>
      <c r="CZ41" s="9">
        <v>3.7</v>
      </c>
      <c r="DA41" s="9">
        <v>3.5</v>
      </c>
      <c r="DB41" s="9">
        <v>3.4</v>
      </c>
      <c r="DC41" s="9">
        <v>3.9</v>
      </c>
      <c r="DD41" s="9">
        <v>3.2</v>
      </c>
      <c r="DE41" s="9">
        <v>2.9</v>
      </c>
      <c r="DF41" s="9">
        <v>2.9</v>
      </c>
      <c r="DG41" s="9">
        <v>3</v>
      </c>
      <c r="DH41" s="9">
        <v>2.9</v>
      </c>
      <c r="DI41" s="9">
        <v>3.2</v>
      </c>
      <c r="DJ41" s="9">
        <v>3.2</v>
      </c>
      <c r="DK41" s="9">
        <v>3</v>
      </c>
      <c r="DL41" s="9">
        <v>2.9</v>
      </c>
      <c r="DM41" s="9">
        <v>3.1</v>
      </c>
      <c r="DN41" s="9">
        <v>3.1</v>
      </c>
      <c r="DO41" s="9">
        <v>2.8</v>
      </c>
      <c r="DP41" s="9">
        <v>3</v>
      </c>
      <c r="DQ41" s="9">
        <v>2.9</v>
      </c>
      <c r="DR41" s="9">
        <v>2.5</v>
      </c>
      <c r="DS41" s="9">
        <v>2.7</v>
      </c>
      <c r="DT41" s="9">
        <v>2.7</v>
      </c>
      <c r="DU41" s="9">
        <v>2.5</v>
      </c>
    </row>
    <row r="42" spans="2:125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</row>
    <row r="43" spans="1:125" ht="15">
      <c r="A43" s="1" t="s">
        <v>17</v>
      </c>
      <c r="B43" s="9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0</v>
      </c>
      <c r="Q43" s="9">
        <v>0</v>
      </c>
      <c r="R43" s="9">
        <v>0.2</v>
      </c>
      <c r="S43" s="9">
        <v>0.7</v>
      </c>
      <c r="T43" s="9">
        <v>0.6</v>
      </c>
      <c r="U43" s="9">
        <v>0.5</v>
      </c>
      <c r="V43" s="9">
        <v>0.5</v>
      </c>
      <c r="W43" s="9">
        <v>0.5</v>
      </c>
      <c r="X43" s="9">
        <v>0.5</v>
      </c>
      <c r="Y43" s="9">
        <v>0.5</v>
      </c>
      <c r="Z43" s="9">
        <v>0.5</v>
      </c>
      <c r="AA43" s="9">
        <v>0.6</v>
      </c>
      <c r="AB43" s="9">
        <v>0.5</v>
      </c>
      <c r="AC43" s="9">
        <v>0.5</v>
      </c>
      <c r="AD43" s="9">
        <v>0.7</v>
      </c>
      <c r="AE43" s="9">
        <v>0</v>
      </c>
      <c r="AF43" s="9">
        <v>0.7</v>
      </c>
      <c r="AG43" s="9">
        <v>0.5</v>
      </c>
      <c r="AH43" s="9">
        <v>0</v>
      </c>
      <c r="AI43" s="9">
        <v>0.5</v>
      </c>
      <c r="AJ43" s="9">
        <v>0.5</v>
      </c>
      <c r="AK43" s="9">
        <v>0.5</v>
      </c>
      <c r="AL43" s="9">
        <v>0.5</v>
      </c>
      <c r="AM43" s="9">
        <v>0.5</v>
      </c>
      <c r="AN43" s="9">
        <v>0.3</v>
      </c>
      <c r="AO43" s="9">
        <v>0.5</v>
      </c>
      <c r="AP43" s="9">
        <v>0.4</v>
      </c>
      <c r="AQ43" s="9">
        <v>0.5</v>
      </c>
      <c r="AR43" s="9">
        <v>0.5</v>
      </c>
      <c r="AS43" s="9">
        <v>0.5</v>
      </c>
      <c r="AT43" s="9">
        <v>0.5</v>
      </c>
      <c r="AU43" s="9">
        <v>0.4</v>
      </c>
      <c r="AV43" s="9">
        <v>0.5</v>
      </c>
      <c r="AW43" s="9">
        <v>0.5</v>
      </c>
      <c r="AX43" s="9">
        <v>0.5</v>
      </c>
      <c r="AY43" s="9">
        <v>0.5</v>
      </c>
      <c r="AZ43" s="9">
        <v>0.3</v>
      </c>
      <c r="BA43" s="9">
        <v>0.4</v>
      </c>
      <c r="BB43" s="9">
        <v>0.4</v>
      </c>
      <c r="BC43" s="9">
        <v>0</v>
      </c>
      <c r="BD43" s="9">
        <v>0</v>
      </c>
      <c r="BE43" s="9">
        <v>0</v>
      </c>
      <c r="BF43" s="9">
        <v>0</v>
      </c>
      <c r="BG43" s="9">
        <v>0.5</v>
      </c>
      <c r="BH43" s="9">
        <v>0.5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</row>
    <row r="44" spans="2:125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</row>
    <row r="45" spans="1:125" ht="15">
      <c r="A45" s="1" t="s">
        <v>18</v>
      </c>
      <c r="B45" s="13">
        <v>3.1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3.9</v>
      </c>
      <c r="Q45" s="9">
        <v>4.1</v>
      </c>
      <c r="R45" s="9">
        <v>4.4</v>
      </c>
      <c r="S45" s="9">
        <v>5.4</v>
      </c>
      <c r="T45" s="9">
        <v>4.2</v>
      </c>
      <c r="U45" s="9">
        <v>1.2</v>
      </c>
      <c r="V45" s="13">
        <v>1.2</v>
      </c>
      <c r="W45" s="9">
        <v>3.5</v>
      </c>
      <c r="X45" s="13">
        <v>2.9</v>
      </c>
      <c r="Y45" s="13">
        <v>1</v>
      </c>
      <c r="Z45" s="13">
        <v>0.2</v>
      </c>
      <c r="AA45" s="13">
        <v>0.3</v>
      </c>
      <c r="AB45" s="13">
        <v>0.4</v>
      </c>
      <c r="AC45" s="13">
        <v>0.7</v>
      </c>
      <c r="AD45" s="13">
        <v>0</v>
      </c>
      <c r="AE45" s="13">
        <v>0.2</v>
      </c>
      <c r="AF45" s="13">
        <v>1.4</v>
      </c>
      <c r="AG45" s="13">
        <v>1.1</v>
      </c>
      <c r="AH45" s="13">
        <v>0.1</v>
      </c>
      <c r="AI45" s="13">
        <v>0.7</v>
      </c>
      <c r="AJ45" s="9">
        <v>1.3</v>
      </c>
      <c r="AK45" s="9">
        <v>1.6</v>
      </c>
      <c r="AL45" s="9">
        <v>2.5</v>
      </c>
      <c r="AM45" s="9">
        <v>0.1</v>
      </c>
      <c r="AN45" s="9">
        <v>2.6</v>
      </c>
      <c r="AO45" s="13">
        <v>1.9</v>
      </c>
      <c r="AP45" s="9">
        <v>1.8</v>
      </c>
      <c r="AQ45" s="13">
        <v>2.2</v>
      </c>
      <c r="AR45" s="13">
        <v>0.9</v>
      </c>
      <c r="AS45" s="13">
        <v>3.2</v>
      </c>
      <c r="AT45" s="13">
        <v>2.1</v>
      </c>
      <c r="AU45" s="13">
        <v>0</v>
      </c>
      <c r="AV45" s="13">
        <v>1.9</v>
      </c>
      <c r="AW45" s="13">
        <v>0.9</v>
      </c>
      <c r="AX45" s="13">
        <v>1.2</v>
      </c>
      <c r="AY45" s="13">
        <v>2.9</v>
      </c>
      <c r="AZ45" s="13">
        <v>0</v>
      </c>
      <c r="BA45" s="9">
        <v>0.1</v>
      </c>
      <c r="BB45" s="9">
        <v>0</v>
      </c>
      <c r="BC45" s="9">
        <v>0</v>
      </c>
      <c r="BD45" s="9">
        <v>0</v>
      </c>
      <c r="BE45" s="9">
        <v>0</v>
      </c>
      <c r="BF45" s="13">
        <v>0</v>
      </c>
      <c r="BG45" s="9">
        <v>0.3</v>
      </c>
      <c r="BH45" s="13">
        <v>0.2</v>
      </c>
      <c r="BI45" s="13">
        <v>0.9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1.3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2.4</v>
      </c>
      <c r="CE45" s="13">
        <v>0.4</v>
      </c>
      <c r="CF45" s="9">
        <v>0.4</v>
      </c>
      <c r="CG45" s="9">
        <v>0.4</v>
      </c>
      <c r="CH45" s="9">
        <v>0</v>
      </c>
      <c r="CI45" s="9">
        <v>0</v>
      </c>
      <c r="CJ45" s="9">
        <v>1.1</v>
      </c>
      <c r="CK45" s="13">
        <v>0</v>
      </c>
      <c r="CL45" s="9">
        <v>0</v>
      </c>
      <c r="CM45" s="13">
        <v>0</v>
      </c>
      <c r="CN45" s="13">
        <v>0</v>
      </c>
      <c r="CO45" s="13">
        <v>0</v>
      </c>
      <c r="CP45" s="13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</row>
    <row r="46" spans="2:125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5"/>
      <c r="R46" s="15"/>
      <c r="S46" s="15"/>
      <c r="T46" s="15"/>
      <c r="U46" s="15"/>
      <c r="V46" s="9"/>
      <c r="W46" s="15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5"/>
      <c r="AK46" s="15"/>
      <c r="AL46" s="15"/>
      <c r="AM46" s="15"/>
      <c r="AN46" s="15"/>
      <c r="AO46" s="9"/>
      <c r="AP46" s="15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5"/>
      <c r="BB46" s="15"/>
      <c r="BC46" s="15"/>
      <c r="BD46" s="15"/>
      <c r="BE46" s="15"/>
      <c r="BF46" s="9"/>
      <c r="BG46" s="15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15"/>
      <c r="CG46" s="15"/>
      <c r="CH46" s="15"/>
      <c r="CI46" s="15"/>
      <c r="CJ46" s="15"/>
      <c r="CK46" s="9"/>
      <c r="CL46" s="15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15"/>
      <c r="DK46" s="15"/>
      <c r="DL46" s="15"/>
      <c r="DM46" s="15"/>
      <c r="DN46" s="15"/>
      <c r="DO46" s="9"/>
      <c r="DP46" s="15"/>
      <c r="DQ46" s="9"/>
      <c r="DR46" s="9"/>
      <c r="DS46" s="9"/>
      <c r="DT46" s="9"/>
      <c r="DU46" s="9"/>
    </row>
    <row r="47" spans="2:125" ht="15.75">
      <c r="B47" s="16">
        <f aca="true" t="shared" si="6" ref="B47:AX47">SUM(B39:B45)</f>
        <v>24.700000000000003</v>
      </c>
      <c r="C47" s="16">
        <f t="shared" si="6"/>
        <v>0</v>
      </c>
      <c r="D47" s="16">
        <f t="shared" si="6"/>
        <v>0</v>
      </c>
      <c r="E47" s="16">
        <f t="shared" si="6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  <c r="P47" s="16">
        <f t="shared" si="6"/>
        <v>27.5</v>
      </c>
      <c r="Q47" s="16">
        <f t="shared" si="6"/>
        <v>26.200000000000003</v>
      </c>
      <c r="R47" s="16">
        <f t="shared" si="6"/>
        <v>26.5</v>
      </c>
      <c r="S47" s="16">
        <f t="shared" si="6"/>
        <v>26.6</v>
      </c>
      <c r="T47" s="16">
        <f t="shared" si="6"/>
        <v>30.3</v>
      </c>
      <c r="U47" s="16">
        <f t="shared" si="6"/>
        <v>20.099999999999998</v>
      </c>
      <c r="V47" s="16">
        <f t="shared" si="6"/>
        <v>25.099999999999998</v>
      </c>
      <c r="W47" s="16">
        <f t="shared" si="6"/>
        <v>29.1</v>
      </c>
      <c r="X47" s="16">
        <f t="shared" si="6"/>
        <v>24.799999999999997</v>
      </c>
      <c r="Y47" s="16">
        <f t="shared" si="6"/>
        <v>22.599999999999998</v>
      </c>
      <c r="Z47" s="16">
        <f t="shared" si="6"/>
        <v>16.400000000000002</v>
      </c>
      <c r="AA47" s="16">
        <f t="shared" si="6"/>
        <v>17.000000000000004</v>
      </c>
      <c r="AB47" s="16">
        <f t="shared" si="6"/>
        <v>18.2</v>
      </c>
      <c r="AC47" s="16">
        <f t="shared" si="6"/>
        <v>19</v>
      </c>
      <c r="AD47" s="16">
        <f t="shared" si="6"/>
        <v>21.9</v>
      </c>
      <c r="AE47" s="16">
        <f t="shared" si="6"/>
        <v>17.9</v>
      </c>
      <c r="AF47" s="16">
        <f t="shared" si="6"/>
        <v>22.099999999999998</v>
      </c>
      <c r="AG47" s="16">
        <f t="shared" si="6"/>
        <v>20.3</v>
      </c>
      <c r="AH47" s="16">
        <f t="shared" si="6"/>
        <v>21</v>
      </c>
      <c r="AI47" s="16">
        <f t="shared" si="6"/>
        <v>19.5</v>
      </c>
      <c r="AJ47" s="16">
        <f t="shared" si="6"/>
        <v>22.2</v>
      </c>
      <c r="AK47" s="16">
        <f t="shared" si="6"/>
        <v>25.3</v>
      </c>
      <c r="AL47" s="16">
        <f t="shared" si="6"/>
        <v>20.9</v>
      </c>
      <c r="AM47" s="16">
        <f t="shared" si="6"/>
        <v>18.900000000000002</v>
      </c>
      <c r="AN47" s="16">
        <f t="shared" si="6"/>
        <v>17.900000000000002</v>
      </c>
      <c r="AO47" s="16">
        <f t="shared" si="6"/>
        <v>20.7</v>
      </c>
      <c r="AP47" s="16">
        <f t="shared" si="6"/>
        <v>22</v>
      </c>
      <c r="AQ47" s="16">
        <f t="shared" si="6"/>
        <v>24.3</v>
      </c>
      <c r="AR47" s="16">
        <f t="shared" si="6"/>
        <v>18.799999999999997</v>
      </c>
      <c r="AS47" s="16">
        <f t="shared" si="6"/>
        <v>22.5</v>
      </c>
      <c r="AT47" s="16">
        <f t="shared" si="6"/>
        <v>21.700000000000003</v>
      </c>
      <c r="AU47" s="16">
        <f t="shared" si="6"/>
        <v>19.999999999999996</v>
      </c>
      <c r="AV47" s="16">
        <f t="shared" si="6"/>
        <v>22.3</v>
      </c>
      <c r="AW47" s="16">
        <f t="shared" si="6"/>
        <v>20.299999999999997</v>
      </c>
      <c r="AX47" s="16">
        <f t="shared" si="6"/>
        <v>21.2</v>
      </c>
      <c r="AY47" s="20">
        <f aca="true" t="shared" si="7" ref="AY47:BL47">SUM(AY39:AY45)</f>
        <v>25.7</v>
      </c>
      <c r="AZ47" s="20">
        <f t="shared" si="7"/>
        <v>22.3</v>
      </c>
      <c r="BA47" s="20">
        <f t="shared" si="7"/>
        <v>22.1</v>
      </c>
      <c r="BB47" s="20">
        <f t="shared" si="7"/>
        <v>18.8</v>
      </c>
      <c r="BC47" s="20">
        <f t="shared" si="7"/>
        <v>15.5</v>
      </c>
      <c r="BD47" s="20">
        <f t="shared" si="7"/>
        <v>19.3</v>
      </c>
      <c r="BE47" s="20">
        <f t="shared" si="7"/>
        <v>17</v>
      </c>
      <c r="BF47" s="20">
        <f t="shared" si="7"/>
        <v>22</v>
      </c>
      <c r="BG47" s="20">
        <f t="shared" si="7"/>
        <v>18.8</v>
      </c>
      <c r="BH47" s="20">
        <f t="shared" si="7"/>
        <v>19.5</v>
      </c>
      <c r="BI47" s="20">
        <f t="shared" si="7"/>
        <v>18.599999999999998</v>
      </c>
      <c r="BJ47" s="20">
        <f t="shared" si="7"/>
        <v>17.8</v>
      </c>
      <c r="BK47" s="20">
        <f t="shared" si="7"/>
        <v>17.2</v>
      </c>
      <c r="BL47" s="20">
        <f t="shared" si="7"/>
        <v>20</v>
      </c>
      <c r="BM47" s="16">
        <f aca="true" t="shared" si="8" ref="BM47:CC47">SUM(BM39:BM45)</f>
        <v>18.3</v>
      </c>
      <c r="BN47" s="16">
        <f t="shared" si="8"/>
        <v>20.1</v>
      </c>
      <c r="BO47" s="16">
        <f t="shared" si="8"/>
        <v>20.9</v>
      </c>
      <c r="BP47" s="16">
        <f t="shared" si="8"/>
        <v>17.9</v>
      </c>
      <c r="BQ47" s="16">
        <f t="shared" si="8"/>
        <v>19.5</v>
      </c>
      <c r="BR47" s="16">
        <f t="shared" si="8"/>
        <v>16.6</v>
      </c>
      <c r="BS47" s="16">
        <f t="shared" si="8"/>
        <v>20.400000000000002</v>
      </c>
      <c r="BT47" s="16">
        <f t="shared" si="8"/>
        <v>19.7</v>
      </c>
      <c r="BU47" s="16">
        <f t="shared" si="8"/>
        <v>18.6</v>
      </c>
      <c r="BV47" s="16">
        <f t="shared" si="8"/>
        <v>17.1</v>
      </c>
      <c r="BW47" s="16">
        <f t="shared" si="8"/>
        <v>19.200000000000003</v>
      </c>
      <c r="BX47" s="16">
        <f t="shared" si="8"/>
        <v>16.6</v>
      </c>
      <c r="BY47" s="16">
        <f t="shared" si="8"/>
        <v>15.8</v>
      </c>
      <c r="BZ47" s="16">
        <f t="shared" si="8"/>
        <v>16.5</v>
      </c>
      <c r="CA47" s="16">
        <f t="shared" si="8"/>
        <v>23</v>
      </c>
      <c r="CB47" s="16">
        <f t="shared" si="8"/>
        <v>16.1</v>
      </c>
      <c r="CC47" s="16">
        <f t="shared" si="8"/>
        <v>17.5</v>
      </c>
      <c r="CD47" s="16">
        <f aca="true" t="shared" si="9" ref="CD47:CP47">SUM(CD39:CD45)</f>
        <v>21.099999999999998</v>
      </c>
      <c r="CE47" s="16">
        <f t="shared" si="9"/>
        <v>19.5</v>
      </c>
      <c r="CF47" s="16">
        <f t="shared" si="9"/>
        <v>18.099999999999998</v>
      </c>
      <c r="CG47" s="16">
        <f t="shared" si="9"/>
        <v>18.799999999999997</v>
      </c>
      <c r="CH47" s="16">
        <f t="shared" si="9"/>
        <v>18.5</v>
      </c>
      <c r="CI47" s="16">
        <f t="shared" si="9"/>
        <v>17.8</v>
      </c>
      <c r="CJ47" s="16">
        <f t="shared" si="9"/>
        <v>18.5</v>
      </c>
      <c r="CK47" s="16">
        <f t="shared" si="9"/>
        <v>16.7</v>
      </c>
      <c r="CL47" s="16">
        <f t="shared" si="9"/>
        <v>20.400000000000002</v>
      </c>
      <c r="CM47" s="16">
        <f t="shared" si="9"/>
        <v>16.1</v>
      </c>
      <c r="CN47" s="16">
        <f t="shared" si="9"/>
        <v>16.400000000000002</v>
      </c>
      <c r="CO47" s="16">
        <f t="shared" si="9"/>
        <v>21.900000000000002</v>
      </c>
      <c r="CP47" s="16">
        <f t="shared" si="9"/>
        <v>16.7</v>
      </c>
      <c r="CQ47" s="16">
        <f aca="true" t="shared" si="10" ref="CQ47:DG47">SUM(CQ39:CQ45)</f>
        <v>17.2</v>
      </c>
      <c r="CR47" s="16">
        <f t="shared" si="10"/>
        <v>18.1</v>
      </c>
      <c r="CS47" s="16">
        <f t="shared" si="10"/>
        <v>20.099999999999998</v>
      </c>
      <c r="CT47" s="16">
        <f t="shared" si="10"/>
        <v>16.1</v>
      </c>
      <c r="CU47" s="16">
        <f t="shared" si="10"/>
        <v>15.4</v>
      </c>
      <c r="CV47" s="16">
        <f t="shared" si="10"/>
        <v>20</v>
      </c>
      <c r="CW47" s="16">
        <f t="shared" si="10"/>
        <v>18.2</v>
      </c>
      <c r="CX47" s="16">
        <f t="shared" si="10"/>
        <v>19</v>
      </c>
      <c r="CY47" s="16">
        <f t="shared" si="10"/>
        <v>18.3</v>
      </c>
      <c r="CZ47" s="16">
        <f t="shared" si="10"/>
        <v>21.5</v>
      </c>
      <c r="DA47" s="16">
        <f t="shared" si="10"/>
        <v>17.4</v>
      </c>
      <c r="DB47" s="16">
        <f t="shared" si="10"/>
        <v>19.3</v>
      </c>
      <c r="DC47" s="16">
        <f t="shared" si="10"/>
        <v>22.099999999999998</v>
      </c>
      <c r="DD47" s="16">
        <f t="shared" si="10"/>
        <v>20.7</v>
      </c>
      <c r="DE47" s="16">
        <f t="shared" si="10"/>
        <v>18.7</v>
      </c>
      <c r="DF47" s="16">
        <f t="shared" si="10"/>
        <v>18.099999999999998</v>
      </c>
      <c r="DG47" s="16">
        <f t="shared" si="10"/>
        <v>19.6</v>
      </c>
      <c r="DH47" s="16">
        <f aca="true" t="shared" si="11" ref="DH47:DU47">SUM(DH39:DH45)</f>
        <v>13</v>
      </c>
      <c r="DI47" s="16">
        <f t="shared" si="11"/>
        <v>16.5</v>
      </c>
      <c r="DJ47" s="16">
        <f t="shared" si="11"/>
        <v>20.9</v>
      </c>
      <c r="DK47" s="16">
        <f t="shared" si="11"/>
        <v>15.2</v>
      </c>
      <c r="DL47" s="16">
        <f t="shared" si="11"/>
        <v>19.799999999999997</v>
      </c>
      <c r="DM47" s="16">
        <f t="shared" si="11"/>
        <v>15.299999999999999</v>
      </c>
      <c r="DN47" s="16">
        <f t="shared" si="11"/>
        <v>20.3</v>
      </c>
      <c r="DO47" s="16">
        <f t="shared" si="11"/>
        <v>15.5</v>
      </c>
      <c r="DP47" s="16">
        <f t="shared" si="11"/>
        <v>16.1</v>
      </c>
      <c r="DQ47" s="16">
        <f t="shared" si="11"/>
        <v>20.799999999999997</v>
      </c>
      <c r="DR47" s="16">
        <f t="shared" si="11"/>
        <v>14.2</v>
      </c>
      <c r="DS47" s="16">
        <f t="shared" si="11"/>
        <v>19.7</v>
      </c>
      <c r="DT47" s="16">
        <f t="shared" si="11"/>
        <v>15.600000000000001</v>
      </c>
      <c r="DU47" s="16">
        <f t="shared" si="11"/>
        <v>18.3</v>
      </c>
    </row>
    <row r="48" spans="2:12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</row>
    <row r="49" spans="2:125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</row>
    <row r="50" spans="1:125" ht="15.75">
      <c r="A50" s="12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</row>
    <row r="51" spans="2:125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</row>
    <row r="52" spans="1:125" ht="15">
      <c r="A52" s="1" t="s">
        <v>20</v>
      </c>
      <c r="B52" s="9">
        <v>20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22.5</v>
      </c>
      <c r="Q52" s="9">
        <v>22</v>
      </c>
      <c r="R52" s="9">
        <v>23</v>
      </c>
      <c r="S52" s="9">
        <v>22</v>
      </c>
      <c r="T52" s="9">
        <v>22.4</v>
      </c>
      <c r="U52" s="9">
        <v>23.7</v>
      </c>
      <c r="V52" s="9">
        <v>20</v>
      </c>
      <c r="W52" s="9">
        <v>20</v>
      </c>
      <c r="X52" s="9">
        <v>21</v>
      </c>
      <c r="Y52" s="9">
        <v>18.3</v>
      </c>
      <c r="Z52" s="9">
        <v>16.3</v>
      </c>
      <c r="AA52" s="9">
        <v>21.3</v>
      </c>
      <c r="AB52" s="9">
        <v>20.8</v>
      </c>
      <c r="AC52" s="9">
        <v>22.3</v>
      </c>
      <c r="AD52" s="9">
        <v>18.3</v>
      </c>
      <c r="AE52" s="9">
        <v>20.4</v>
      </c>
      <c r="AF52" s="9">
        <v>24.6</v>
      </c>
      <c r="AG52" s="9">
        <v>22.3</v>
      </c>
      <c r="AH52" s="9">
        <v>19.5</v>
      </c>
      <c r="AI52" s="9">
        <v>18.9</v>
      </c>
      <c r="AJ52" s="9">
        <v>17.5</v>
      </c>
      <c r="AK52" s="9">
        <v>15.9</v>
      </c>
      <c r="AL52" s="9">
        <v>15.2</v>
      </c>
      <c r="AM52" s="9">
        <v>22</v>
      </c>
      <c r="AN52" s="9">
        <v>15.9</v>
      </c>
      <c r="AO52" s="9">
        <v>18.6</v>
      </c>
      <c r="AP52" s="9">
        <v>19.8</v>
      </c>
      <c r="AQ52" s="9">
        <v>18.9</v>
      </c>
      <c r="AR52" s="9">
        <v>20.4</v>
      </c>
      <c r="AS52" s="9">
        <v>19.5</v>
      </c>
      <c r="AT52" s="9">
        <v>18</v>
      </c>
      <c r="AU52" s="9">
        <v>18.9</v>
      </c>
      <c r="AV52" s="9">
        <v>25.5</v>
      </c>
      <c r="AW52" s="9">
        <v>19</v>
      </c>
      <c r="AX52" s="9">
        <v>20.6</v>
      </c>
      <c r="AY52" s="9">
        <v>20.4</v>
      </c>
      <c r="AZ52" s="9">
        <v>18.4</v>
      </c>
      <c r="BA52" s="9">
        <v>18.3</v>
      </c>
      <c r="BB52" s="9">
        <v>18.1</v>
      </c>
      <c r="BC52" s="9">
        <v>19.9</v>
      </c>
      <c r="BD52" s="9">
        <v>18.4</v>
      </c>
      <c r="BE52" s="9">
        <v>17.3</v>
      </c>
      <c r="BF52" s="9">
        <v>17.1</v>
      </c>
      <c r="BG52" s="9">
        <v>20</v>
      </c>
      <c r="BH52" s="9">
        <v>18.6</v>
      </c>
      <c r="BI52" s="9">
        <v>20.4</v>
      </c>
      <c r="BJ52" s="9">
        <v>20.9</v>
      </c>
      <c r="BK52" s="9">
        <v>18.9</v>
      </c>
      <c r="BL52" s="9">
        <v>17.7</v>
      </c>
      <c r="BM52" s="9">
        <v>19.2</v>
      </c>
      <c r="BN52" s="9">
        <v>18.2</v>
      </c>
      <c r="BO52" s="9">
        <v>20.1</v>
      </c>
      <c r="BP52" s="9">
        <v>17</v>
      </c>
      <c r="BQ52" s="9">
        <v>18.2</v>
      </c>
      <c r="BR52" s="9">
        <v>17.4</v>
      </c>
      <c r="BS52" s="9">
        <v>19.5</v>
      </c>
      <c r="BT52" s="9">
        <v>19.2</v>
      </c>
      <c r="BU52" s="9">
        <v>18.3</v>
      </c>
      <c r="BV52" s="9">
        <v>15.5</v>
      </c>
      <c r="BW52" s="9">
        <v>15.5</v>
      </c>
      <c r="BX52" s="9">
        <v>18.5</v>
      </c>
      <c r="BY52" s="9">
        <v>18.6</v>
      </c>
      <c r="BZ52" s="9">
        <v>19.3</v>
      </c>
      <c r="CA52" s="9">
        <v>19.6</v>
      </c>
      <c r="CB52" s="9">
        <v>18.1</v>
      </c>
      <c r="CC52" s="9">
        <v>22.1</v>
      </c>
      <c r="CD52" s="9">
        <v>17</v>
      </c>
      <c r="CE52" s="9">
        <v>16.7</v>
      </c>
      <c r="CF52" s="9">
        <v>18.1</v>
      </c>
      <c r="CG52" s="9">
        <v>20.4</v>
      </c>
      <c r="CH52" s="9">
        <v>18.4</v>
      </c>
      <c r="CI52" s="9">
        <v>17.1</v>
      </c>
      <c r="CJ52" s="9">
        <v>20.3</v>
      </c>
      <c r="CK52" s="9">
        <v>18.4</v>
      </c>
      <c r="CL52" s="9">
        <v>19.2</v>
      </c>
      <c r="CM52" s="9">
        <v>17.5</v>
      </c>
      <c r="CN52" s="9">
        <v>18.8</v>
      </c>
      <c r="CO52" s="9">
        <v>16.2</v>
      </c>
      <c r="CP52" s="9">
        <v>16.9</v>
      </c>
      <c r="CQ52" s="9">
        <v>21</v>
      </c>
      <c r="CR52" s="9">
        <v>20.5</v>
      </c>
      <c r="CS52" s="9">
        <v>18</v>
      </c>
      <c r="CT52" s="9">
        <v>18.1</v>
      </c>
      <c r="CU52" s="9">
        <v>18.4</v>
      </c>
      <c r="CV52" s="9">
        <v>20.6</v>
      </c>
      <c r="CW52" s="9">
        <v>19.8</v>
      </c>
      <c r="CX52" s="9">
        <v>18.6</v>
      </c>
      <c r="CY52" s="9">
        <v>20.6</v>
      </c>
      <c r="CZ52" s="9">
        <v>18.9</v>
      </c>
      <c r="DA52" s="9">
        <v>19.1</v>
      </c>
      <c r="DB52" s="9">
        <v>18</v>
      </c>
      <c r="DC52" s="9">
        <v>19.6</v>
      </c>
      <c r="DD52" s="9">
        <v>20.3</v>
      </c>
      <c r="DE52" s="9">
        <v>17.9</v>
      </c>
      <c r="DF52" s="9">
        <v>17.2</v>
      </c>
      <c r="DG52" s="9">
        <v>17</v>
      </c>
      <c r="DH52" s="9">
        <v>15.6</v>
      </c>
      <c r="DI52" s="9">
        <v>15.3</v>
      </c>
      <c r="DJ52" s="9">
        <v>15.8</v>
      </c>
      <c r="DK52" s="9">
        <v>15.6</v>
      </c>
      <c r="DL52" s="9">
        <v>21.6</v>
      </c>
      <c r="DM52" s="9">
        <v>17.6</v>
      </c>
      <c r="DN52" s="9">
        <v>17.9</v>
      </c>
      <c r="DO52" s="9">
        <v>15.9</v>
      </c>
      <c r="DP52" s="9">
        <v>16.1</v>
      </c>
      <c r="DQ52" s="9">
        <v>16.5</v>
      </c>
      <c r="DR52" s="9">
        <v>15.3</v>
      </c>
      <c r="DS52" s="9">
        <v>19.3</v>
      </c>
      <c r="DT52" s="9">
        <v>15.8</v>
      </c>
      <c r="DU52" s="9">
        <v>16.4</v>
      </c>
    </row>
    <row r="53" spans="1:125" ht="15">
      <c r="A53" s="1" t="s">
        <v>21</v>
      </c>
      <c r="B53" s="9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0</v>
      </c>
      <c r="Q53" s="9">
        <v>0</v>
      </c>
      <c r="R53" s="9">
        <v>0</v>
      </c>
      <c r="S53" s="9">
        <v>0</v>
      </c>
      <c r="T53" s="9">
        <v>1</v>
      </c>
      <c r="U53" s="9">
        <v>1</v>
      </c>
      <c r="V53" s="9">
        <v>1</v>
      </c>
      <c r="W53" s="9">
        <v>2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/>
      <c r="AI53" s="9"/>
      <c r="AJ53" s="9"/>
      <c r="AK53" s="9"/>
      <c r="AL53" s="9"/>
      <c r="AM53" s="9"/>
      <c r="AN53" s="9"/>
      <c r="AO53" s="9"/>
      <c r="AP53" s="9" t="s">
        <v>42</v>
      </c>
      <c r="AQ53" s="9" t="s">
        <v>43</v>
      </c>
      <c r="AR53" s="9" t="s">
        <v>43</v>
      </c>
      <c r="AS53" s="9" t="s">
        <v>43</v>
      </c>
      <c r="AT53" s="9" t="s">
        <v>43</v>
      </c>
      <c r="AU53" s="9" t="s">
        <v>42</v>
      </c>
      <c r="AV53" s="9" t="s">
        <v>44</v>
      </c>
      <c r="AW53" s="9" t="s">
        <v>42</v>
      </c>
      <c r="AX53" s="9" t="s">
        <v>43</v>
      </c>
      <c r="AY53" s="9" t="s">
        <v>38</v>
      </c>
      <c r="AZ53" s="9" t="s">
        <v>38</v>
      </c>
      <c r="BA53" s="9"/>
      <c r="BB53" s="9"/>
      <c r="BC53" s="9"/>
      <c r="BD53" s="9"/>
      <c r="BE53" s="9"/>
      <c r="BF53" s="9"/>
      <c r="BG53" s="9" t="s">
        <v>38</v>
      </c>
      <c r="BH53" s="9" t="s">
        <v>38</v>
      </c>
      <c r="BI53" s="9" t="s">
        <v>38</v>
      </c>
      <c r="BJ53" s="9"/>
      <c r="BK53" s="9" t="s">
        <v>38</v>
      </c>
      <c r="BL53" s="9" t="s">
        <v>38</v>
      </c>
      <c r="BM53" s="9" t="s">
        <v>38</v>
      </c>
      <c r="BN53" s="9" t="s">
        <v>38</v>
      </c>
      <c r="BO53" s="9"/>
      <c r="BP53" s="9"/>
      <c r="BQ53" s="9" t="s">
        <v>38</v>
      </c>
      <c r="BR53" s="9" t="s">
        <v>38</v>
      </c>
      <c r="BS53" s="9" t="s">
        <v>38</v>
      </c>
      <c r="BT53" s="9" t="s">
        <v>38</v>
      </c>
      <c r="BU53" s="9" t="s">
        <v>38</v>
      </c>
      <c r="BV53" s="9" t="s">
        <v>38</v>
      </c>
      <c r="BW53" s="9"/>
      <c r="BX53" s="9"/>
      <c r="BY53" s="9"/>
      <c r="BZ53" s="9"/>
      <c r="CA53" s="9"/>
      <c r="CB53" s="9"/>
      <c r="CC53" s="9"/>
      <c r="CD53" s="9"/>
      <c r="CE53" s="9" t="s">
        <v>38</v>
      </c>
      <c r="CF53" s="9" t="s">
        <v>38</v>
      </c>
      <c r="CG53" s="9" t="s">
        <v>38</v>
      </c>
      <c r="CH53" s="9" t="s">
        <v>38</v>
      </c>
      <c r="CI53" s="9" t="s">
        <v>38</v>
      </c>
      <c r="CJ53" s="9" t="s">
        <v>38</v>
      </c>
      <c r="CK53" s="9" t="s">
        <v>38</v>
      </c>
      <c r="CL53" s="9" t="s">
        <v>38</v>
      </c>
      <c r="CM53" s="9" t="s">
        <v>38</v>
      </c>
      <c r="CN53" s="9" t="s">
        <v>38</v>
      </c>
      <c r="CO53" s="9"/>
      <c r="CP53" s="9"/>
      <c r="CQ53" s="9" t="s">
        <v>38</v>
      </c>
      <c r="CR53" s="9" t="s">
        <v>38</v>
      </c>
      <c r="CS53" s="9" t="s">
        <v>38</v>
      </c>
      <c r="CT53" s="9" t="s">
        <v>38</v>
      </c>
      <c r="CU53" s="9" t="s">
        <v>38</v>
      </c>
      <c r="CV53" s="9" t="s">
        <v>38</v>
      </c>
      <c r="CW53" s="9" t="s">
        <v>38</v>
      </c>
      <c r="CX53" s="9" t="s">
        <v>38</v>
      </c>
      <c r="CY53" s="9" t="s">
        <v>38</v>
      </c>
      <c r="CZ53" s="9" t="s">
        <v>38</v>
      </c>
      <c r="DA53" s="9" t="s">
        <v>38</v>
      </c>
      <c r="DB53" s="9" t="s">
        <v>38</v>
      </c>
      <c r="DC53" s="9" t="s">
        <v>38</v>
      </c>
      <c r="DD53" s="9" t="s">
        <v>38</v>
      </c>
      <c r="DE53" s="9" t="s">
        <v>38</v>
      </c>
      <c r="DF53" s="9"/>
      <c r="DG53" s="9" t="s">
        <v>38</v>
      </c>
      <c r="DH53" s="9" t="s">
        <v>38</v>
      </c>
      <c r="DI53" s="9" t="s">
        <v>38</v>
      </c>
      <c r="DJ53" s="9" t="s">
        <v>38</v>
      </c>
      <c r="DK53" s="9" t="s">
        <v>38</v>
      </c>
      <c r="DL53" s="9" t="s">
        <v>38</v>
      </c>
      <c r="DM53" s="9" t="s">
        <v>38</v>
      </c>
      <c r="DN53" s="9" t="s">
        <v>38</v>
      </c>
      <c r="DO53" s="9"/>
      <c r="DP53" s="9"/>
      <c r="DQ53" s="9"/>
      <c r="DR53" s="9"/>
      <c r="DS53" s="9"/>
      <c r="DT53" s="9" t="s">
        <v>38</v>
      </c>
      <c r="DU53" s="9" t="s">
        <v>38</v>
      </c>
    </row>
    <row r="54" spans="2:125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</row>
    <row r="55" spans="1:125" ht="15">
      <c r="A55" s="1" t="s">
        <v>22</v>
      </c>
      <c r="B55" s="9">
        <v>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3</v>
      </c>
      <c r="Q55" s="9">
        <v>3</v>
      </c>
      <c r="R55" s="9">
        <v>3</v>
      </c>
      <c r="S55" s="9">
        <v>4</v>
      </c>
      <c r="T55" s="9">
        <v>3.5</v>
      </c>
      <c r="U55" s="9">
        <v>3.5</v>
      </c>
      <c r="V55" s="9">
        <v>3</v>
      </c>
      <c r="W55" s="9">
        <v>3</v>
      </c>
      <c r="X55" s="9">
        <v>3</v>
      </c>
      <c r="Y55" s="9">
        <v>3</v>
      </c>
      <c r="Z55" s="9">
        <v>2.8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2.8</v>
      </c>
      <c r="AI55" s="9">
        <v>2.8</v>
      </c>
      <c r="AJ55" s="9">
        <v>2.8</v>
      </c>
      <c r="AK55" s="9">
        <v>2.8</v>
      </c>
      <c r="AL55" s="9">
        <v>2.8</v>
      </c>
      <c r="AM55" s="9">
        <v>2.9</v>
      </c>
      <c r="AN55" s="9">
        <v>2.9</v>
      </c>
      <c r="AO55" s="9">
        <v>3</v>
      </c>
      <c r="AP55" s="9">
        <v>2.8</v>
      </c>
      <c r="AQ55" s="9">
        <v>2.6</v>
      </c>
      <c r="AR55" s="9">
        <v>2.7</v>
      </c>
      <c r="AS55" s="9">
        <v>2.7</v>
      </c>
      <c r="AT55" s="9">
        <v>2.8</v>
      </c>
      <c r="AU55" s="9">
        <v>2.7</v>
      </c>
      <c r="AV55" s="9">
        <v>2.8</v>
      </c>
      <c r="AW55" s="9">
        <v>2.7</v>
      </c>
      <c r="AX55" s="9">
        <v>2.7</v>
      </c>
      <c r="AY55" s="9">
        <v>2.9</v>
      </c>
      <c r="AZ55" s="9">
        <v>2.7</v>
      </c>
      <c r="BA55" s="9">
        <v>2.8</v>
      </c>
      <c r="BB55" s="9">
        <v>0.4</v>
      </c>
      <c r="BC55" s="9">
        <v>0</v>
      </c>
      <c r="BD55" s="9">
        <v>0</v>
      </c>
      <c r="BE55" s="9">
        <v>0</v>
      </c>
      <c r="BF55" s="9">
        <v>2.4</v>
      </c>
      <c r="BG55" s="9">
        <v>2.7</v>
      </c>
      <c r="BH55" s="9">
        <v>2.8</v>
      </c>
      <c r="BI55" s="9">
        <v>0.9</v>
      </c>
      <c r="BJ55" s="9">
        <v>0</v>
      </c>
      <c r="BK55" s="9">
        <v>0</v>
      </c>
      <c r="BL55" s="9">
        <v>0</v>
      </c>
      <c r="BM55" s="9">
        <v>2.4</v>
      </c>
      <c r="BN55" s="9">
        <v>2.7</v>
      </c>
      <c r="BO55" s="9">
        <v>2.9</v>
      </c>
      <c r="BP55" s="9">
        <v>2.9</v>
      </c>
      <c r="BQ55" s="9">
        <v>3</v>
      </c>
      <c r="BR55" s="9">
        <v>2.7</v>
      </c>
      <c r="BS55" s="9">
        <v>0</v>
      </c>
      <c r="BT55" s="9">
        <v>2.4</v>
      </c>
      <c r="BU55" s="9">
        <v>2.7</v>
      </c>
      <c r="BV55" s="9">
        <v>2.8</v>
      </c>
      <c r="BW55" s="9">
        <v>2.9</v>
      </c>
      <c r="BX55" s="9">
        <v>0.4</v>
      </c>
      <c r="BY55" s="9">
        <v>0</v>
      </c>
      <c r="BZ55" s="9">
        <v>0</v>
      </c>
      <c r="CA55" s="9">
        <v>0.8</v>
      </c>
      <c r="CB55" s="9">
        <v>2.8</v>
      </c>
      <c r="CC55" s="9">
        <v>2.8</v>
      </c>
      <c r="CD55" s="9">
        <v>2.9</v>
      </c>
      <c r="CE55" s="9">
        <v>3</v>
      </c>
      <c r="CF55" s="9">
        <v>2.8</v>
      </c>
      <c r="CG55" s="9">
        <v>2.5</v>
      </c>
      <c r="CH55" s="9">
        <v>2</v>
      </c>
      <c r="CI55" s="9">
        <v>2.9</v>
      </c>
      <c r="CJ55" s="9">
        <v>2.9</v>
      </c>
      <c r="CK55" s="9">
        <v>2.8</v>
      </c>
      <c r="CL55" s="9">
        <v>3</v>
      </c>
      <c r="CM55" s="9">
        <v>2.9</v>
      </c>
      <c r="CN55" s="9">
        <v>2.6</v>
      </c>
      <c r="CO55" s="9">
        <v>2.9</v>
      </c>
      <c r="CP55" s="9">
        <v>2.9</v>
      </c>
      <c r="CQ55" s="9">
        <v>2.8</v>
      </c>
      <c r="CR55" s="9">
        <v>2.7</v>
      </c>
      <c r="CS55" s="9">
        <v>2.8</v>
      </c>
      <c r="CT55" s="9">
        <v>2.8</v>
      </c>
      <c r="CU55" s="9">
        <v>2.6</v>
      </c>
      <c r="CV55" s="9">
        <v>2.7</v>
      </c>
      <c r="CW55" s="9">
        <v>2.6</v>
      </c>
      <c r="CX55" s="9">
        <v>2.7</v>
      </c>
      <c r="CY55" s="9">
        <v>2.6</v>
      </c>
      <c r="CZ55" s="9">
        <v>2.8</v>
      </c>
      <c r="DA55" s="9">
        <v>2.6</v>
      </c>
      <c r="DB55" s="9">
        <v>2.7</v>
      </c>
      <c r="DC55" s="9">
        <v>2.8</v>
      </c>
      <c r="DD55" s="9">
        <v>2.8</v>
      </c>
      <c r="DE55" s="9">
        <v>3</v>
      </c>
      <c r="DF55" s="9">
        <v>2.8</v>
      </c>
      <c r="DG55" s="9">
        <v>3</v>
      </c>
      <c r="DH55" s="9">
        <v>3.1</v>
      </c>
      <c r="DI55" s="9">
        <v>2.9</v>
      </c>
      <c r="DJ55" s="9">
        <v>2.9</v>
      </c>
      <c r="DK55" s="9">
        <v>2.8</v>
      </c>
      <c r="DL55" s="9">
        <v>2.8</v>
      </c>
      <c r="DM55" s="9">
        <v>2.7</v>
      </c>
      <c r="DN55" s="9">
        <v>2.9</v>
      </c>
      <c r="DO55" s="9">
        <v>2.9</v>
      </c>
      <c r="DP55" s="9">
        <v>2.6</v>
      </c>
      <c r="DQ55" s="9">
        <v>2.7</v>
      </c>
      <c r="DR55" s="9">
        <v>2.7</v>
      </c>
      <c r="DS55" s="9">
        <v>2.7</v>
      </c>
      <c r="DT55" s="9">
        <v>2.7</v>
      </c>
      <c r="DU55" s="9">
        <v>2.8</v>
      </c>
    </row>
    <row r="56" spans="2:125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</row>
    <row r="57" spans="1:125" ht="15">
      <c r="A57" s="1" t="s">
        <v>16</v>
      </c>
      <c r="B57" s="9">
        <v>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>
        <v>1</v>
      </c>
      <c r="AE57" s="9">
        <v>1</v>
      </c>
      <c r="AF57" s="9">
        <v>1</v>
      </c>
      <c r="AG57" s="9">
        <v>1</v>
      </c>
      <c r="AH57" s="9">
        <v>1</v>
      </c>
      <c r="AI57" s="9">
        <v>1</v>
      </c>
      <c r="AJ57" s="9">
        <v>1</v>
      </c>
      <c r="AK57" s="9">
        <v>1</v>
      </c>
      <c r="AL57" s="9">
        <v>1.1</v>
      </c>
      <c r="AM57" s="9">
        <v>1.1</v>
      </c>
      <c r="AN57" s="9">
        <v>1.1</v>
      </c>
      <c r="AO57" s="9">
        <v>1.2</v>
      </c>
      <c r="AP57" s="9">
        <v>1.2</v>
      </c>
      <c r="AQ57" s="9">
        <v>1.2</v>
      </c>
      <c r="AR57" s="9">
        <v>1.1</v>
      </c>
      <c r="AS57" s="9">
        <v>1.1</v>
      </c>
      <c r="AT57" s="9">
        <v>1.1</v>
      </c>
      <c r="AU57" s="9">
        <v>1.1</v>
      </c>
      <c r="AV57" s="9">
        <v>1</v>
      </c>
      <c r="AW57" s="9">
        <v>1</v>
      </c>
      <c r="AX57" s="9">
        <v>1</v>
      </c>
      <c r="AY57" s="9">
        <v>1</v>
      </c>
      <c r="AZ57" s="9">
        <v>1</v>
      </c>
      <c r="BA57" s="9">
        <v>1</v>
      </c>
      <c r="BB57" s="9">
        <v>0.9</v>
      </c>
      <c r="BC57" s="9">
        <v>0.9</v>
      </c>
      <c r="BD57" s="9">
        <v>0.9</v>
      </c>
      <c r="BE57" s="9">
        <v>0.9</v>
      </c>
      <c r="BF57" s="9">
        <v>0.9</v>
      </c>
      <c r="BG57" s="9">
        <v>1</v>
      </c>
      <c r="BH57" s="9">
        <v>0.9</v>
      </c>
      <c r="BI57" s="9">
        <v>0.9</v>
      </c>
      <c r="BJ57" s="9">
        <v>0.9</v>
      </c>
      <c r="BK57" s="9">
        <v>0.9</v>
      </c>
      <c r="BL57" s="9">
        <v>0.9</v>
      </c>
      <c r="BM57" s="9">
        <v>0.9</v>
      </c>
      <c r="BN57" s="9">
        <v>1.1</v>
      </c>
      <c r="BO57" s="9">
        <v>1.3</v>
      </c>
      <c r="BP57" s="9">
        <v>1.1</v>
      </c>
      <c r="BQ57" s="9">
        <v>1.1</v>
      </c>
      <c r="BR57" s="9">
        <v>1.1</v>
      </c>
      <c r="BS57" s="9">
        <v>1.1</v>
      </c>
      <c r="BT57" s="9">
        <v>1</v>
      </c>
      <c r="BU57" s="9">
        <v>0.9</v>
      </c>
      <c r="BV57" s="9">
        <v>1</v>
      </c>
      <c r="BW57" s="9">
        <v>0.9</v>
      </c>
      <c r="BX57" s="9">
        <v>0.9</v>
      </c>
      <c r="BY57" s="9">
        <v>1.1</v>
      </c>
      <c r="BZ57" s="9">
        <v>0.7</v>
      </c>
      <c r="CA57" s="9">
        <v>0.9</v>
      </c>
      <c r="CB57" s="9">
        <v>0.9</v>
      </c>
      <c r="CC57" s="9">
        <v>1.2</v>
      </c>
      <c r="CD57" s="9">
        <v>1.1</v>
      </c>
      <c r="CE57" s="9">
        <v>1.3</v>
      </c>
      <c r="CF57" s="9">
        <v>1</v>
      </c>
      <c r="CG57" s="9">
        <v>1</v>
      </c>
      <c r="CH57" s="9">
        <v>1</v>
      </c>
      <c r="CI57" s="9">
        <v>1</v>
      </c>
      <c r="CJ57" s="9">
        <v>1</v>
      </c>
      <c r="CK57" s="9">
        <v>1</v>
      </c>
      <c r="CL57" s="9">
        <v>1</v>
      </c>
      <c r="CM57" s="9">
        <v>1</v>
      </c>
      <c r="CN57" s="9">
        <v>1</v>
      </c>
      <c r="CO57" s="9">
        <v>1.1</v>
      </c>
      <c r="CP57" s="9">
        <v>1</v>
      </c>
      <c r="CQ57" s="9">
        <v>0.9</v>
      </c>
      <c r="CR57" s="9">
        <v>1</v>
      </c>
      <c r="CS57" s="9">
        <v>1</v>
      </c>
      <c r="CT57" s="9">
        <v>1</v>
      </c>
      <c r="CU57" s="9">
        <v>1</v>
      </c>
      <c r="CV57" s="9">
        <v>1</v>
      </c>
      <c r="CW57" s="9">
        <v>1.1</v>
      </c>
      <c r="CX57" s="9">
        <v>1.1</v>
      </c>
      <c r="CY57" s="9">
        <v>1</v>
      </c>
      <c r="CZ57" s="9">
        <v>1</v>
      </c>
      <c r="DA57" s="9">
        <v>1</v>
      </c>
      <c r="DB57" s="9">
        <v>1.1</v>
      </c>
      <c r="DC57" s="9">
        <v>1.3</v>
      </c>
      <c r="DD57" s="9">
        <v>1.2</v>
      </c>
      <c r="DE57" s="9">
        <v>0.9</v>
      </c>
      <c r="DF57" s="9">
        <v>0.9</v>
      </c>
      <c r="DG57" s="9">
        <v>0.9</v>
      </c>
      <c r="DH57" s="9">
        <v>0.9</v>
      </c>
      <c r="DI57" s="9">
        <v>0.9</v>
      </c>
      <c r="DJ57" s="9">
        <v>0.8</v>
      </c>
      <c r="DK57" s="9">
        <v>0.8</v>
      </c>
      <c r="DL57" s="9">
        <v>0.8</v>
      </c>
      <c r="DM57" s="9">
        <v>0.8</v>
      </c>
      <c r="DN57" s="9">
        <v>0.8</v>
      </c>
      <c r="DO57" s="9">
        <v>0.8</v>
      </c>
      <c r="DP57" s="9">
        <v>0.8</v>
      </c>
      <c r="DQ57" s="9">
        <v>0.8</v>
      </c>
      <c r="DR57" s="9">
        <v>0.8</v>
      </c>
      <c r="DS57" s="9">
        <v>0.8</v>
      </c>
      <c r="DT57" s="9">
        <v>0.8</v>
      </c>
      <c r="DU57" s="9">
        <v>0.8</v>
      </c>
    </row>
    <row r="58" spans="2:125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</row>
    <row r="59" spans="1:125" ht="15">
      <c r="A59" s="1" t="s">
        <v>23</v>
      </c>
      <c r="B59" s="9"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9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</row>
    <row r="60" spans="2:125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</row>
    <row r="61" spans="1:125" ht="15">
      <c r="A61" s="1" t="s">
        <v>24</v>
      </c>
      <c r="B61" s="13">
        <v>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0</v>
      </c>
      <c r="Q61" s="9">
        <v>0</v>
      </c>
      <c r="R61" s="13">
        <v>0</v>
      </c>
      <c r="S61" s="9">
        <v>0</v>
      </c>
      <c r="T61" s="9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9">
        <v>0</v>
      </c>
      <c r="AK61" s="13">
        <v>0</v>
      </c>
      <c r="AL61" s="9">
        <v>0</v>
      </c>
      <c r="AM61" s="9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9">
        <v>0</v>
      </c>
      <c r="BB61" s="13">
        <v>0</v>
      </c>
      <c r="BC61" s="9">
        <v>0</v>
      </c>
      <c r="BD61" s="9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9">
        <v>0</v>
      </c>
      <c r="CG61" s="13">
        <v>0</v>
      </c>
      <c r="CH61" s="9">
        <v>0</v>
      </c>
      <c r="CI61" s="9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9">
        <v>0</v>
      </c>
      <c r="DK61" s="13">
        <v>0</v>
      </c>
      <c r="DL61" s="9">
        <v>0</v>
      </c>
      <c r="DM61" s="9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</row>
    <row r="62" spans="2:125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5"/>
      <c r="R62" s="9"/>
      <c r="S62" s="15"/>
      <c r="T62" s="15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5"/>
      <c r="AK62" s="9"/>
      <c r="AL62" s="15"/>
      <c r="AM62" s="15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5"/>
      <c r="BB62" s="9"/>
      <c r="BC62" s="15"/>
      <c r="BD62" s="15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15"/>
      <c r="CG62" s="9"/>
      <c r="CH62" s="15"/>
      <c r="CI62" s="15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15"/>
      <c r="DK62" s="9"/>
      <c r="DL62" s="15"/>
      <c r="DM62" s="15"/>
      <c r="DN62" s="9"/>
      <c r="DO62" s="9"/>
      <c r="DP62" s="9"/>
      <c r="DQ62" s="9"/>
      <c r="DR62" s="9"/>
      <c r="DS62" s="9"/>
      <c r="DT62" s="9"/>
      <c r="DU62" s="9"/>
    </row>
    <row r="63" spans="2:125" ht="15.75">
      <c r="B63" s="16">
        <f aca="true" t="shared" si="12" ref="B63:AX63">SUM(B52+B55+B57+B59+B61)</f>
        <v>25</v>
      </c>
      <c r="C63" s="16">
        <f t="shared" si="12"/>
        <v>0</v>
      </c>
      <c r="D63" s="16">
        <f t="shared" si="12"/>
        <v>0</v>
      </c>
      <c r="E63" s="16">
        <f t="shared" si="12"/>
        <v>0</v>
      </c>
      <c r="F63" s="16">
        <f t="shared" si="12"/>
        <v>0</v>
      </c>
      <c r="G63" s="16">
        <f t="shared" si="12"/>
        <v>0</v>
      </c>
      <c r="H63" s="16">
        <f t="shared" si="12"/>
        <v>0</v>
      </c>
      <c r="I63" s="16">
        <f t="shared" si="12"/>
        <v>0</v>
      </c>
      <c r="J63" s="16">
        <f t="shared" si="12"/>
        <v>0</v>
      </c>
      <c r="K63" s="16">
        <f t="shared" si="12"/>
        <v>0</v>
      </c>
      <c r="L63" s="16">
        <f t="shared" si="12"/>
        <v>0</v>
      </c>
      <c r="M63" s="16">
        <f t="shared" si="12"/>
        <v>0</v>
      </c>
      <c r="N63" s="16">
        <f t="shared" si="12"/>
        <v>0</v>
      </c>
      <c r="O63" s="16">
        <f t="shared" si="12"/>
        <v>0</v>
      </c>
      <c r="P63" s="16">
        <f t="shared" si="12"/>
        <v>26.5</v>
      </c>
      <c r="Q63" s="16">
        <f t="shared" si="12"/>
        <v>26</v>
      </c>
      <c r="R63" s="16">
        <f t="shared" si="12"/>
        <v>27</v>
      </c>
      <c r="S63" s="16">
        <f t="shared" si="12"/>
        <v>27</v>
      </c>
      <c r="T63" s="16">
        <f t="shared" si="12"/>
        <v>26.9</v>
      </c>
      <c r="U63" s="16">
        <f t="shared" si="12"/>
        <v>28.2</v>
      </c>
      <c r="V63" s="16">
        <f t="shared" si="12"/>
        <v>24</v>
      </c>
      <c r="W63" s="16">
        <f t="shared" si="12"/>
        <v>24</v>
      </c>
      <c r="X63" s="16">
        <f t="shared" si="12"/>
        <v>25</v>
      </c>
      <c r="Y63" s="16">
        <f t="shared" si="12"/>
        <v>22.3</v>
      </c>
      <c r="Z63" s="16">
        <f t="shared" si="12"/>
        <v>20.1</v>
      </c>
      <c r="AA63" s="16">
        <f t="shared" si="12"/>
        <v>22.3</v>
      </c>
      <c r="AB63" s="16">
        <f t="shared" si="12"/>
        <v>21.8</v>
      </c>
      <c r="AC63" s="16">
        <f t="shared" si="12"/>
        <v>23.3</v>
      </c>
      <c r="AD63" s="16">
        <f t="shared" si="12"/>
        <v>19.3</v>
      </c>
      <c r="AE63" s="16">
        <f t="shared" si="12"/>
        <v>21.4</v>
      </c>
      <c r="AF63" s="16">
        <f t="shared" si="12"/>
        <v>25.6</v>
      </c>
      <c r="AG63" s="16">
        <f t="shared" si="12"/>
        <v>23.3</v>
      </c>
      <c r="AH63" s="16">
        <f t="shared" si="12"/>
        <v>23.3</v>
      </c>
      <c r="AI63" s="16">
        <f t="shared" si="12"/>
        <v>22.7</v>
      </c>
      <c r="AJ63" s="16">
        <f t="shared" si="12"/>
        <v>21.3</v>
      </c>
      <c r="AK63" s="16">
        <f t="shared" si="12"/>
        <v>19.7</v>
      </c>
      <c r="AL63" s="16">
        <f t="shared" si="12"/>
        <v>19.1</v>
      </c>
      <c r="AM63" s="16">
        <f t="shared" si="12"/>
        <v>26</v>
      </c>
      <c r="AN63" s="16">
        <f t="shared" si="12"/>
        <v>19.900000000000002</v>
      </c>
      <c r="AO63" s="16">
        <f t="shared" si="12"/>
        <v>22.8</v>
      </c>
      <c r="AP63" s="16">
        <f t="shared" si="12"/>
        <v>23.8</v>
      </c>
      <c r="AQ63" s="16">
        <f t="shared" si="12"/>
        <v>22.7</v>
      </c>
      <c r="AR63" s="16">
        <f t="shared" si="12"/>
        <v>24.2</v>
      </c>
      <c r="AS63" s="16">
        <f t="shared" si="12"/>
        <v>23.3</v>
      </c>
      <c r="AT63" s="16">
        <f t="shared" si="12"/>
        <v>21.900000000000002</v>
      </c>
      <c r="AU63" s="16">
        <f t="shared" si="12"/>
        <v>22.7</v>
      </c>
      <c r="AV63" s="16">
        <f t="shared" si="12"/>
        <v>29.3</v>
      </c>
      <c r="AW63" s="16">
        <f t="shared" si="12"/>
        <v>22.7</v>
      </c>
      <c r="AX63" s="16">
        <f t="shared" si="12"/>
        <v>24.3</v>
      </c>
      <c r="AY63" s="20">
        <f aca="true" t="shared" si="13" ref="AY63:BL63">SUM(AY52+AY55+AY57+AY59+AY61)</f>
        <v>24.299999999999997</v>
      </c>
      <c r="AZ63" s="20">
        <f t="shared" si="13"/>
        <v>22.099999999999998</v>
      </c>
      <c r="BA63" s="20">
        <f t="shared" si="13"/>
        <v>31.1</v>
      </c>
      <c r="BB63" s="20">
        <f t="shared" si="13"/>
        <v>19.4</v>
      </c>
      <c r="BC63" s="20">
        <f t="shared" si="13"/>
        <v>20.799999999999997</v>
      </c>
      <c r="BD63" s="20">
        <f t="shared" si="13"/>
        <v>19.299999999999997</v>
      </c>
      <c r="BE63" s="20">
        <f t="shared" si="13"/>
        <v>18.2</v>
      </c>
      <c r="BF63" s="20">
        <f t="shared" si="13"/>
        <v>20.4</v>
      </c>
      <c r="BG63" s="20">
        <f t="shared" si="13"/>
        <v>23.7</v>
      </c>
      <c r="BH63" s="20">
        <f t="shared" si="13"/>
        <v>22.3</v>
      </c>
      <c r="BI63" s="20">
        <f t="shared" si="13"/>
        <v>22.199999999999996</v>
      </c>
      <c r="BJ63" s="20">
        <f t="shared" si="13"/>
        <v>21.799999999999997</v>
      </c>
      <c r="BK63" s="20">
        <f t="shared" si="13"/>
        <v>19.799999999999997</v>
      </c>
      <c r="BL63" s="20">
        <f t="shared" si="13"/>
        <v>18.599999999999998</v>
      </c>
      <c r="BM63" s="16">
        <f aca="true" t="shared" si="14" ref="BM63:CC63">SUM(BM52+BM55+BM57+BM59+BM61)</f>
        <v>22.499999999999996</v>
      </c>
      <c r="BN63" s="16">
        <f t="shared" si="14"/>
        <v>22</v>
      </c>
      <c r="BO63" s="16">
        <f t="shared" si="14"/>
        <v>24.3</v>
      </c>
      <c r="BP63" s="16">
        <f t="shared" si="14"/>
        <v>21</v>
      </c>
      <c r="BQ63" s="16">
        <f t="shared" si="14"/>
        <v>22.3</v>
      </c>
      <c r="BR63" s="16">
        <f t="shared" si="14"/>
        <v>21.2</v>
      </c>
      <c r="BS63" s="16">
        <f t="shared" si="14"/>
        <v>20.6</v>
      </c>
      <c r="BT63" s="16">
        <f t="shared" si="14"/>
        <v>22.599999999999998</v>
      </c>
      <c r="BU63" s="16">
        <f t="shared" si="14"/>
        <v>21.9</v>
      </c>
      <c r="BV63" s="16">
        <f t="shared" si="14"/>
        <v>19.3</v>
      </c>
      <c r="BW63" s="16">
        <f t="shared" si="14"/>
        <v>19.299999999999997</v>
      </c>
      <c r="BX63" s="16">
        <f t="shared" si="14"/>
        <v>19.799999999999997</v>
      </c>
      <c r="BY63" s="16">
        <f t="shared" si="14"/>
        <v>19.700000000000003</v>
      </c>
      <c r="BZ63" s="16">
        <f t="shared" si="14"/>
        <v>20</v>
      </c>
      <c r="CA63" s="16">
        <f t="shared" si="14"/>
        <v>21.3</v>
      </c>
      <c r="CB63" s="16">
        <f t="shared" si="14"/>
        <v>21.8</v>
      </c>
      <c r="CC63" s="16">
        <f t="shared" si="14"/>
        <v>26.1</v>
      </c>
      <c r="CD63" s="16">
        <f aca="true" t="shared" si="15" ref="CD63:CP63">SUM(CD52+CD55+CD57+CD59+CD61)</f>
        <v>21</v>
      </c>
      <c r="CE63" s="16">
        <f t="shared" si="15"/>
        <v>21</v>
      </c>
      <c r="CF63" s="16">
        <f t="shared" si="15"/>
        <v>21.900000000000002</v>
      </c>
      <c r="CG63" s="16">
        <f t="shared" si="15"/>
        <v>23.9</v>
      </c>
      <c r="CH63" s="16">
        <f t="shared" si="15"/>
        <v>21.4</v>
      </c>
      <c r="CI63" s="16">
        <f t="shared" si="15"/>
        <v>21</v>
      </c>
      <c r="CJ63" s="16">
        <f t="shared" si="15"/>
        <v>24.2</v>
      </c>
      <c r="CK63" s="16">
        <f t="shared" si="15"/>
        <v>22.2</v>
      </c>
      <c r="CL63" s="16">
        <f t="shared" si="15"/>
        <v>23.2</v>
      </c>
      <c r="CM63" s="16">
        <f t="shared" si="15"/>
        <v>21.4</v>
      </c>
      <c r="CN63" s="16">
        <f t="shared" si="15"/>
        <v>22.400000000000002</v>
      </c>
      <c r="CO63" s="16">
        <f t="shared" si="15"/>
        <v>20.2</v>
      </c>
      <c r="CP63" s="16">
        <f t="shared" si="15"/>
        <v>20.799999999999997</v>
      </c>
      <c r="CQ63" s="16">
        <f aca="true" t="shared" si="16" ref="CQ63:DG63">SUM(CQ52+CQ55+CQ57+CQ59+CQ61)</f>
        <v>24.7</v>
      </c>
      <c r="CR63" s="16">
        <f t="shared" si="16"/>
        <v>24.2</v>
      </c>
      <c r="CS63" s="16">
        <f t="shared" si="16"/>
        <v>21.8</v>
      </c>
      <c r="CT63" s="16">
        <f t="shared" si="16"/>
        <v>21.900000000000002</v>
      </c>
      <c r="CU63" s="16">
        <f t="shared" si="16"/>
        <v>22</v>
      </c>
      <c r="CV63" s="16">
        <f t="shared" si="16"/>
        <v>24.3</v>
      </c>
      <c r="CW63" s="16">
        <f t="shared" si="16"/>
        <v>23.500000000000004</v>
      </c>
      <c r="CX63" s="16">
        <f t="shared" si="16"/>
        <v>22.400000000000002</v>
      </c>
      <c r="CY63" s="16">
        <f t="shared" si="16"/>
        <v>24.200000000000003</v>
      </c>
      <c r="CZ63" s="16">
        <f t="shared" si="16"/>
        <v>22.7</v>
      </c>
      <c r="DA63" s="16">
        <f t="shared" si="16"/>
        <v>22.700000000000003</v>
      </c>
      <c r="DB63" s="16">
        <f t="shared" si="16"/>
        <v>21.8</v>
      </c>
      <c r="DC63" s="16">
        <f t="shared" si="16"/>
        <v>23.700000000000003</v>
      </c>
      <c r="DD63" s="16">
        <f t="shared" si="16"/>
        <v>24.3</v>
      </c>
      <c r="DE63" s="16">
        <f t="shared" si="16"/>
        <v>21.799999999999997</v>
      </c>
      <c r="DF63" s="16">
        <f t="shared" si="16"/>
        <v>20.9</v>
      </c>
      <c r="DG63" s="16">
        <f t="shared" si="16"/>
        <v>20.9</v>
      </c>
      <c r="DH63" s="16">
        <f aca="true" t="shared" si="17" ref="DH63:DU63">SUM(DH52+DH55+DH57+DH59+DH61)</f>
        <v>19.599999999999998</v>
      </c>
      <c r="DI63" s="16">
        <f t="shared" si="17"/>
        <v>19.099999999999998</v>
      </c>
      <c r="DJ63" s="16">
        <f t="shared" si="17"/>
        <v>19.5</v>
      </c>
      <c r="DK63" s="16">
        <f t="shared" si="17"/>
        <v>19.2</v>
      </c>
      <c r="DL63" s="16">
        <f t="shared" si="17"/>
        <v>25.200000000000003</v>
      </c>
      <c r="DM63" s="16">
        <f t="shared" si="17"/>
        <v>21.1</v>
      </c>
      <c r="DN63" s="16">
        <f t="shared" si="17"/>
        <v>21.599999999999998</v>
      </c>
      <c r="DO63" s="16">
        <f t="shared" si="17"/>
        <v>19.6</v>
      </c>
      <c r="DP63" s="16">
        <f t="shared" si="17"/>
        <v>19.500000000000004</v>
      </c>
      <c r="DQ63" s="16">
        <f t="shared" si="17"/>
        <v>20</v>
      </c>
      <c r="DR63" s="16">
        <f t="shared" si="17"/>
        <v>18.8</v>
      </c>
      <c r="DS63" s="16">
        <f t="shared" si="17"/>
        <v>22.8</v>
      </c>
      <c r="DT63" s="16">
        <f t="shared" si="17"/>
        <v>19.3</v>
      </c>
      <c r="DU63" s="16">
        <f t="shared" si="17"/>
        <v>20</v>
      </c>
    </row>
    <row r="64" spans="2:125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</row>
    <row r="65" spans="2:125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 t="s">
        <v>37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</row>
    <row r="66" spans="1:125" ht="15.75">
      <c r="A66" s="12" t="s">
        <v>25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</row>
    <row r="67" spans="1:125" ht="15.75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68" spans="1:125" ht="15">
      <c r="A68" s="1" t="s">
        <v>26</v>
      </c>
      <c r="B68" s="9">
        <v>2.4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2.4</v>
      </c>
      <c r="Q68" s="9">
        <v>2.4</v>
      </c>
      <c r="R68" s="9">
        <v>2.1</v>
      </c>
      <c r="S68" s="9">
        <v>2.2</v>
      </c>
      <c r="T68" s="9">
        <v>2.4</v>
      </c>
      <c r="U68" s="9">
        <v>2.2</v>
      </c>
      <c r="V68" s="9">
        <v>2.2</v>
      </c>
      <c r="W68" s="9">
        <v>1.4</v>
      </c>
      <c r="X68" s="9">
        <v>1.1</v>
      </c>
      <c r="Y68" s="9">
        <v>2</v>
      </c>
      <c r="Z68" s="9">
        <v>0.5</v>
      </c>
      <c r="AA68" s="9">
        <v>0.5</v>
      </c>
      <c r="AB68" s="9">
        <v>2.3</v>
      </c>
      <c r="AC68" s="9">
        <v>2</v>
      </c>
      <c r="AD68" s="9">
        <v>1.5</v>
      </c>
      <c r="AE68" s="9">
        <v>2</v>
      </c>
      <c r="AF68" s="9">
        <v>2.2</v>
      </c>
      <c r="AG68" s="9">
        <v>2.2</v>
      </c>
      <c r="AH68" s="9">
        <v>2.3</v>
      </c>
      <c r="AI68" s="9">
        <v>2.5</v>
      </c>
      <c r="AJ68" s="9">
        <v>1.7</v>
      </c>
      <c r="AK68" s="9">
        <v>2.4</v>
      </c>
      <c r="AL68" s="9">
        <v>1.7</v>
      </c>
      <c r="AM68" s="9">
        <v>2.8</v>
      </c>
      <c r="AN68" s="9">
        <v>1.9</v>
      </c>
      <c r="AO68" s="9">
        <v>1.5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1.1</v>
      </c>
      <c r="BD68" s="9">
        <v>2.2</v>
      </c>
      <c r="BE68" s="9">
        <v>2.2</v>
      </c>
      <c r="BF68" s="9">
        <v>2.3</v>
      </c>
      <c r="BG68" s="9">
        <v>2.3</v>
      </c>
      <c r="BH68" s="9">
        <v>2.1</v>
      </c>
      <c r="BI68" s="9">
        <v>1.9</v>
      </c>
      <c r="BJ68" s="9">
        <v>2</v>
      </c>
      <c r="BK68" s="9">
        <v>1.8</v>
      </c>
      <c r="BL68" s="9">
        <v>2</v>
      </c>
      <c r="BM68" s="9">
        <v>2</v>
      </c>
      <c r="BN68" s="9">
        <v>2.3</v>
      </c>
      <c r="BO68" s="9">
        <v>2.1</v>
      </c>
      <c r="BP68" s="9">
        <v>0.9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1.7</v>
      </c>
      <c r="BW68" s="9">
        <v>2.2</v>
      </c>
      <c r="BX68" s="9">
        <v>1.5</v>
      </c>
      <c r="BY68" s="9">
        <v>1.4</v>
      </c>
      <c r="BZ68" s="9">
        <v>2.2</v>
      </c>
      <c r="CA68" s="9">
        <v>2.2</v>
      </c>
      <c r="CB68" s="9">
        <v>2.4</v>
      </c>
      <c r="CC68" s="9">
        <v>2.1</v>
      </c>
      <c r="CD68" s="9">
        <v>2.6</v>
      </c>
      <c r="CE68" s="9">
        <v>0.9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0.6</v>
      </c>
      <c r="CL68" s="9">
        <v>0</v>
      </c>
      <c r="CM68" s="9">
        <v>0</v>
      </c>
      <c r="CN68" s="9">
        <v>0.2</v>
      </c>
      <c r="CO68" s="9">
        <v>0.2</v>
      </c>
      <c r="CP68" s="9">
        <v>2</v>
      </c>
      <c r="CQ68" s="9">
        <v>1.2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0.3</v>
      </c>
      <c r="DC68" s="9">
        <v>0</v>
      </c>
      <c r="DD68" s="9">
        <v>0</v>
      </c>
      <c r="DE68" s="9">
        <v>0</v>
      </c>
      <c r="DF68" s="9">
        <v>0</v>
      </c>
      <c r="DG68" s="9">
        <v>1</v>
      </c>
      <c r="DH68" s="9">
        <v>2</v>
      </c>
      <c r="DI68" s="9">
        <v>1.9</v>
      </c>
      <c r="DJ68" s="9">
        <v>2</v>
      </c>
      <c r="DK68" s="9">
        <v>1.7</v>
      </c>
      <c r="DL68" s="9">
        <v>0</v>
      </c>
      <c r="DM68" s="9">
        <v>0</v>
      </c>
      <c r="DN68" s="9">
        <v>0</v>
      </c>
      <c r="DO68" s="9">
        <v>1.4</v>
      </c>
      <c r="DP68" s="9">
        <v>2.4</v>
      </c>
      <c r="DQ68" s="9">
        <v>2</v>
      </c>
      <c r="DR68" s="9">
        <v>2.1</v>
      </c>
      <c r="DS68" s="9">
        <v>2.2</v>
      </c>
      <c r="DT68" s="9">
        <v>2.1</v>
      </c>
      <c r="DU68" s="9">
        <v>2.2</v>
      </c>
    </row>
    <row r="69" spans="2:125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8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8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8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8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8"/>
      <c r="DP69" s="9"/>
      <c r="DQ69" s="9"/>
      <c r="DR69" s="9"/>
      <c r="DS69" s="9"/>
      <c r="DT69" s="9"/>
      <c r="DU69" s="9"/>
    </row>
    <row r="70" spans="1:125" ht="15">
      <c r="A70" s="1" t="s">
        <v>15</v>
      </c>
      <c r="B70" s="9">
        <v>1.4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1.5</v>
      </c>
      <c r="Q70" s="9">
        <v>1.4</v>
      </c>
      <c r="R70" s="9">
        <v>1.4</v>
      </c>
      <c r="S70" s="9">
        <v>1.4</v>
      </c>
      <c r="T70" s="9">
        <v>1.4</v>
      </c>
      <c r="U70" s="9">
        <v>1.4</v>
      </c>
      <c r="V70" s="9">
        <v>1.4</v>
      </c>
      <c r="W70" s="9">
        <v>1.4</v>
      </c>
      <c r="X70" s="9">
        <v>1.4</v>
      </c>
      <c r="Y70" s="9">
        <v>1.4</v>
      </c>
      <c r="Z70" s="9">
        <v>1.4</v>
      </c>
      <c r="AA70" s="9">
        <v>1.4</v>
      </c>
      <c r="AB70" s="9">
        <v>1.4</v>
      </c>
      <c r="AC70" s="9">
        <v>1.2</v>
      </c>
      <c r="AD70" s="9">
        <v>1.4</v>
      </c>
      <c r="AE70" s="9">
        <v>1.4</v>
      </c>
      <c r="AF70" s="9">
        <v>1.2</v>
      </c>
      <c r="AG70" s="9">
        <v>0.2</v>
      </c>
      <c r="AH70" s="9">
        <v>0.2</v>
      </c>
      <c r="AI70" s="9">
        <v>1.1</v>
      </c>
      <c r="AJ70" s="9">
        <v>1.4</v>
      </c>
      <c r="AK70" s="9">
        <v>1.4</v>
      </c>
      <c r="AL70" s="9">
        <v>1.1</v>
      </c>
      <c r="AM70" s="9">
        <v>1.4</v>
      </c>
      <c r="AN70" s="9">
        <v>1.4</v>
      </c>
      <c r="AO70" s="9">
        <v>1.4</v>
      </c>
      <c r="AP70" s="9">
        <v>2.2</v>
      </c>
      <c r="AQ70" s="9">
        <v>2.6</v>
      </c>
      <c r="AR70" s="9">
        <v>2.6</v>
      </c>
      <c r="AS70" s="9">
        <v>2.6</v>
      </c>
      <c r="AT70" s="9">
        <v>1.9</v>
      </c>
      <c r="AU70" s="9">
        <v>2.6</v>
      </c>
      <c r="AV70" s="9">
        <v>2.7</v>
      </c>
      <c r="AW70" s="9">
        <v>2.6</v>
      </c>
      <c r="AX70" s="9">
        <v>2.6</v>
      </c>
      <c r="AY70" s="9">
        <v>2.7</v>
      </c>
      <c r="AZ70" s="9">
        <v>1.4</v>
      </c>
      <c r="BA70" s="9">
        <v>2.1</v>
      </c>
      <c r="BB70" s="9">
        <v>1.4</v>
      </c>
      <c r="BC70" s="9">
        <v>1.4</v>
      </c>
      <c r="BD70" s="9">
        <v>0.7</v>
      </c>
      <c r="BE70" s="9">
        <v>1.4</v>
      </c>
      <c r="BF70" s="9">
        <v>1.4</v>
      </c>
      <c r="BG70" s="9">
        <v>1.5</v>
      </c>
      <c r="BH70" s="9">
        <v>1.5</v>
      </c>
      <c r="BI70" s="9">
        <v>1.4</v>
      </c>
      <c r="BJ70" s="9">
        <v>1.4</v>
      </c>
      <c r="BK70" s="9">
        <v>0.5</v>
      </c>
      <c r="BL70" s="9">
        <v>2</v>
      </c>
      <c r="BM70" s="9">
        <v>0.6</v>
      </c>
      <c r="BN70" s="9">
        <v>1.4</v>
      </c>
      <c r="BO70" s="9">
        <v>1.4</v>
      </c>
      <c r="BP70" s="9">
        <v>0.7</v>
      </c>
      <c r="BQ70" s="9">
        <v>2.1</v>
      </c>
      <c r="BR70" s="9">
        <v>1.4</v>
      </c>
      <c r="BS70" s="9">
        <v>1.4</v>
      </c>
      <c r="BT70" s="9">
        <v>2.1</v>
      </c>
      <c r="BU70" s="9">
        <v>1.4</v>
      </c>
      <c r="BV70" s="9">
        <v>1.5</v>
      </c>
      <c r="BW70" s="9">
        <v>1.4</v>
      </c>
      <c r="BX70" s="9">
        <v>1.4</v>
      </c>
      <c r="BY70" s="9">
        <v>1.4</v>
      </c>
      <c r="BZ70" s="9">
        <v>1.5</v>
      </c>
      <c r="CA70" s="9">
        <v>0.9</v>
      </c>
      <c r="CB70" s="9">
        <v>0.2</v>
      </c>
      <c r="CC70" s="9">
        <v>0.2</v>
      </c>
      <c r="CD70" s="9">
        <v>0.2</v>
      </c>
      <c r="CE70" s="9">
        <v>0.8</v>
      </c>
      <c r="CF70" s="9">
        <v>2.1</v>
      </c>
      <c r="CG70" s="9">
        <v>1.5</v>
      </c>
      <c r="CH70" s="9">
        <v>1.4</v>
      </c>
      <c r="CI70" s="9">
        <v>1.5</v>
      </c>
      <c r="CJ70" s="9">
        <v>1.5</v>
      </c>
      <c r="CK70" s="9">
        <v>2.1</v>
      </c>
      <c r="CL70" s="9">
        <v>2.1</v>
      </c>
      <c r="CM70" s="9">
        <v>1.5</v>
      </c>
      <c r="CN70" s="9">
        <v>1.5</v>
      </c>
      <c r="CO70" s="9">
        <v>1.5</v>
      </c>
      <c r="CP70" s="9">
        <v>1.4</v>
      </c>
      <c r="CQ70" s="9">
        <v>1.4</v>
      </c>
      <c r="CR70" s="9">
        <v>2.1</v>
      </c>
      <c r="CS70" s="9">
        <v>1.4</v>
      </c>
      <c r="CT70" s="9">
        <v>1.4</v>
      </c>
      <c r="CU70" s="9">
        <v>2.6</v>
      </c>
      <c r="CV70" s="9">
        <v>2.5</v>
      </c>
      <c r="CW70" s="9">
        <v>2.5</v>
      </c>
      <c r="CX70" s="9">
        <v>2.5</v>
      </c>
      <c r="CY70" s="9">
        <v>2.7</v>
      </c>
      <c r="CZ70" s="9">
        <v>2.6</v>
      </c>
      <c r="DA70" s="9">
        <v>2.5</v>
      </c>
      <c r="DB70" s="9">
        <v>1.5</v>
      </c>
      <c r="DC70" s="9">
        <v>2.6</v>
      </c>
      <c r="DD70" s="9">
        <v>2.1</v>
      </c>
      <c r="DE70" s="9">
        <v>2.1</v>
      </c>
      <c r="DF70" s="9">
        <v>2.1</v>
      </c>
      <c r="DG70" s="9">
        <v>2.4</v>
      </c>
      <c r="DH70" s="9">
        <v>2.4</v>
      </c>
      <c r="DI70" s="9">
        <v>1.5</v>
      </c>
      <c r="DJ70" s="9">
        <v>1.5</v>
      </c>
      <c r="DK70" s="9">
        <v>1.5</v>
      </c>
      <c r="DL70" s="9">
        <v>1.5</v>
      </c>
      <c r="DM70" s="9">
        <v>1.5</v>
      </c>
      <c r="DN70" s="9">
        <v>2</v>
      </c>
      <c r="DO70" s="9">
        <v>2</v>
      </c>
      <c r="DP70" s="9">
        <v>1.5</v>
      </c>
      <c r="DQ70" s="9">
        <v>1.5</v>
      </c>
      <c r="DR70" s="9">
        <v>1.5</v>
      </c>
      <c r="DS70" s="9">
        <v>1.5</v>
      </c>
      <c r="DT70" s="9">
        <v>1.5</v>
      </c>
      <c r="DU70" s="9">
        <v>1.5</v>
      </c>
    </row>
    <row r="71" spans="2:125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8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8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8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8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8"/>
      <c r="DP71" s="9"/>
      <c r="DQ71" s="9"/>
      <c r="DR71" s="9"/>
      <c r="DS71" s="9"/>
      <c r="DT71" s="9"/>
      <c r="DU71" s="9"/>
    </row>
    <row r="72" spans="1:125" ht="15">
      <c r="A72" s="1" t="s">
        <v>27</v>
      </c>
      <c r="B72" s="9">
        <v>0.8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2.2</v>
      </c>
      <c r="Q72" s="9">
        <v>2.1</v>
      </c>
      <c r="R72" s="9">
        <v>1.1</v>
      </c>
      <c r="S72" s="9">
        <v>1.8</v>
      </c>
      <c r="T72" s="9">
        <v>2.3</v>
      </c>
      <c r="U72" s="9">
        <v>1.6</v>
      </c>
      <c r="V72" s="9">
        <v>0.8</v>
      </c>
      <c r="W72" s="9">
        <v>1.7</v>
      </c>
      <c r="X72" s="9">
        <v>3.1</v>
      </c>
      <c r="Y72" s="9">
        <v>1</v>
      </c>
      <c r="Z72" s="9">
        <v>1.1</v>
      </c>
      <c r="AA72" s="9">
        <v>2.8</v>
      </c>
      <c r="AB72" s="9">
        <v>0.9</v>
      </c>
      <c r="AC72" s="9">
        <v>0.8</v>
      </c>
      <c r="AD72" s="9">
        <v>1.2</v>
      </c>
      <c r="AE72" s="9">
        <v>0.9</v>
      </c>
      <c r="AF72" s="9">
        <v>1.2</v>
      </c>
      <c r="AG72" s="9">
        <v>1.4</v>
      </c>
      <c r="AH72" s="9">
        <v>2.1</v>
      </c>
      <c r="AI72" s="9">
        <v>1.9</v>
      </c>
      <c r="AJ72" s="9">
        <v>1</v>
      </c>
      <c r="AK72" s="9">
        <v>1.4</v>
      </c>
      <c r="AL72" s="9">
        <v>1</v>
      </c>
      <c r="AM72" s="9">
        <v>1</v>
      </c>
      <c r="AN72" s="9">
        <v>0.5</v>
      </c>
      <c r="AO72" s="9">
        <v>2.1</v>
      </c>
      <c r="AP72" s="9">
        <v>2.5</v>
      </c>
      <c r="AQ72" s="9">
        <v>2.2</v>
      </c>
      <c r="AR72" s="9">
        <v>2.2</v>
      </c>
      <c r="AS72" s="9">
        <v>2.2</v>
      </c>
      <c r="AT72" s="9">
        <v>2</v>
      </c>
      <c r="AU72" s="9">
        <v>2.3</v>
      </c>
      <c r="AV72" s="9">
        <v>2.4</v>
      </c>
      <c r="AW72" s="9">
        <v>1.7</v>
      </c>
      <c r="AX72" s="9">
        <v>2.2</v>
      </c>
      <c r="AY72" s="9">
        <v>2</v>
      </c>
      <c r="AZ72" s="9">
        <v>1.8</v>
      </c>
      <c r="BA72" s="9">
        <v>2.2</v>
      </c>
      <c r="BB72" s="9">
        <v>1.8</v>
      </c>
      <c r="BC72" s="9">
        <v>2</v>
      </c>
      <c r="BD72" s="9">
        <v>0.8</v>
      </c>
      <c r="BE72" s="9">
        <v>0.8</v>
      </c>
      <c r="BF72" s="9">
        <v>1</v>
      </c>
      <c r="BG72" s="9">
        <v>2.1</v>
      </c>
      <c r="BH72" s="9">
        <v>0.7</v>
      </c>
      <c r="BI72" s="9">
        <v>0.7</v>
      </c>
      <c r="BJ72" s="9">
        <v>0.7</v>
      </c>
      <c r="BK72" s="9">
        <v>0.7</v>
      </c>
      <c r="BL72" s="9">
        <v>0.9</v>
      </c>
      <c r="BM72" s="9">
        <v>0.5</v>
      </c>
      <c r="BN72" s="9">
        <v>1.8</v>
      </c>
      <c r="BO72" s="9">
        <v>0.8</v>
      </c>
      <c r="BP72" s="9">
        <v>1.7</v>
      </c>
      <c r="BQ72" s="9">
        <v>2.9</v>
      </c>
      <c r="BR72" s="9">
        <v>2.1</v>
      </c>
      <c r="BS72" s="9">
        <v>2.7</v>
      </c>
      <c r="BT72" s="9">
        <v>2.8</v>
      </c>
      <c r="BU72" s="9">
        <v>2.6</v>
      </c>
      <c r="BV72" s="9">
        <v>0.8</v>
      </c>
      <c r="BW72" s="9">
        <v>0.8</v>
      </c>
      <c r="BX72" s="9">
        <v>0.7</v>
      </c>
      <c r="BY72" s="9">
        <v>2</v>
      </c>
      <c r="BZ72" s="9">
        <v>1.3</v>
      </c>
      <c r="CA72" s="9">
        <v>1.6</v>
      </c>
      <c r="CB72" s="9">
        <v>1.6</v>
      </c>
      <c r="CC72" s="9">
        <v>1.1</v>
      </c>
      <c r="CD72" s="9">
        <v>2.1</v>
      </c>
      <c r="CE72" s="9">
        <v>2.5</v>
      </c>
      <c r="CF72" s="9">
        <v>2</v>
      </c>
      <c r="CG72" s="9">
        <v>2.7</v>
      </c>
      <c r="CH72" s="9">
        <v>1.9</v>
      </c>
      <c r="CI72" s="9">
        <v>0.8</v>
      </c>
      <c r="CJ72" s="9">
        <v>1.3</v>
      </c>
      <c r="CK72" s="9">
        <v>2.5</v>
      </c>
      <c r="CL72" s="9">
        <v>2.9</v>
      </c>
      <c r="CM72" s="9">
        <v>2.7</v>
      </c>
      <c r="CN72" s="9">
        <v>2.9</v>
      </c>
      <c r="CO72" s="9">
        <v>2.9</v>
      </c>
      <c r="CP72" s="9">
        <v>0.9</v>
      </c>
      <c r="CQ72" s="9">
        <v>1.5</v>
      </c>
      <c r="CR72" s="9">
        <v>2.7</v>
      </c>
      <c r="CS72" s="9">
        <v>2.5</v>
      </c>
      <c r="CT72" s="9">
        <v>2.8</v>
      </c>
      <c r="CU72" s="9">
        <v>2.5</v>
      </c>
      <c r="CV72" s="9">
        <v>2.8</v>
      </c>
      <c r="CW72" s="9">
        <v>2.8</v>
      </c>
      <c r="CX72" s="9">
        <v>2.8</v>
      </c>
      <c r="CY72" s="9">
        <v>2.7</v>
      </c>
      <c r="CZ72" s="9">
        <v>2.7</v>
      </c>
      <c r="DA72" s="9">
        <v>2.6</v>
      </c>
      <c r="DB72" s="9">
        <v>2.5</v>
      </c>
      <c r="DC72" s="9">
        <v>3</v>
      </c>
      <c r="DD72" s="9">
        <v>2</v>
      </c>
      <c r="DE72" s="9">
        <v>2.5</v>
      </c>
      <c r="DF72" s="9">
        <v>2.2</v>
      </c>
      <c r="DG72" s="9">
        <v>0.6</v>
      </c>
      <c r="DH72" s="9">
        <v>0.6</v>
      </c>
      <c r="DI72" s="9">
        <v>0.7</v>
      </c>
      <c r="DJ72" s="9">
        <v>0.6</v>
      </c>
      <c r="DK72" s="9">
        <v>0.7</v>
      </c>
      <c r="DL72" s="9">
        <v>0.8</v>
      </c>
      <c r="DM72" s="9">
        <v>2</v>
      </c>
      <c r="DN72" s="9">
        <v>2.8</v>
      </c>
      <c r="DO72" s="9">
        <v>3</v>
      </c>
      <c r="DP72" s="9">
        <v>0.7</v>
      </c>
      <c r="DQ72" s="9">
        <v>0.7</v>
      </c>
      <c r="DR72" s="9">
        <v>0.7</v>
      </c>
      <c r="DS72" s="9">
        <v>0.9</v>
      </c>
      <c r="DT72" s="9">
        <v>0.7</v>
      </c>
      <c r="DU72" s="9">
        <v>1.3</v>
      </c>
    </row>
    <row r="73" spans="2:125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8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8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8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8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8"/>
      <c r="DP73" s="9"/>
      <c r="DQ73" s="9"/>
      <c r="DR73" s="9"/>
      <c r="DS73" s="9"/>
      <c r="DT73" s="9"/>
      <c r="DU73" s="9"/>
    </row>
    <row r="74" spans="1:125" ht="15">
      <c r="A74" s="1" t="s">
        <v>23</v>
      </c>
      <c r="B74" s="13">
        <v>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v>0</v>
      </c>
      <c r="Q74" s="9">
        <v>0</v>
      </c>
      <c r="R74" s="13">
        <v>0</v>
      </c>
      <c r="S74" s="9">
        <v>0</v>
      </c>
      <c r="T74" s="9">
        <v>0</v>
      </c>
      <c r="U74" s="9">
        <v>0</v>
      </c>
      <c r="V74" s="13">
        <v>0</v>
      </c>
      <c r="W74" s="13">
        <v>0</v>
      </c>
      <c r="X74" s="9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9">
        <v>0</v>
      </c>
      <c r="AK74" s="13">
        <v>0</v>
      </c>
      <c r="AL74" s="9">
        <v>0</v>
      </c>
      <c r="AM74" s="9">
        <v>0</v>
      </c>
      <c r="AN74" s="9">
        <v>0</v>
      </c>
      <c r="AO74" s="13">
        <v>0</v>
      </c>
      <c r="AP74" s="13">
        <v>0</v>
      </c>
      <c r="AQ74" s="9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9">
        <v>0</v>
      </c>
      <c r="BB74" s="13">
        <v>0</v>
      </c>
      <c r="BC74" s="9">
        <v>0</v>
      </c>
      <c r="BD74" s="9">
        <v>0</v>
      </c>
      <c r="BE74" s="9">
        <v>0</v>
      </c>
      <c r="BF74" s="13">
        <v>0</v>
      </c>
      <c r="BG74" s="13">
        <v>0</v>
      </c>
      <c r="BH74" s="9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9">
        <v>0</v>
      </c>
      <c r="CG74" s="13">
        <v>0</v>
      </c>
      <c r="CH74" s="9">
        <v>0</v>
      </c>
      <c r="CI74" s="9">
        <v>0</v>
      </c>
      <c r="CJ74" s="9">
        <v>0</v>
      </c>
      <c r="CK74" s="13">
        <v>0</v>
      </c>
      <c r="CL74" s="13">
        <v>0</v>
      </c>
      <c r="CM74" s="9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9">
        <v>0</v>
      </c>
      <c r="DK74" s="13">
        <v>0</v>
      </c>
      <c r="DL74" s="9">
        <v>0</v>
      </c>
      <c r="DM74" s="9">
        <v>0</v>
      </c>
      <c r="DN74" s="9">
        <v>0</v>
      </c>
      <c r="DO74" s="13">
        <v>0</v>
      </c>
      <c r="DP74" s="13">
        <v>0</v>
      </c>
      <c r="DQ74" s="9">
        <v>0</v>
      </c>
      <c r="DR74" s="13">
        <v>0</v>
      </c>
      <c r="DS74" s="13">
        <v>0</v>
      </c>
      <c r="DT74" s="13">
        <v>0</v>
      </c>
      <c r="DU74" s="13">
        <v>0</v>
      </c>
    </row>
    <row r="75" spans="2:125" ht="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5"/>
      <c r="R75" s="9"/>
      <c r="S75" s="15"/>
      <c r="T75" s="15"/>
      <c r="U75" s="15"/>
      <c r="V75" s="9"/>
      <c r="W75" s="9"/>
      <c r="X75" s="15"/>
      <c r="Y75" s="9"/>
      <c r="Z75" s="9"/>
      <c r="AA75" s="9"/>
      <c r="AB75" s="9"/>
      <c r="AC75" s="9"/>
      <c r="AD75" s="9"/>
      <c r="AE75" s="9"/>
      <c r="AF75" s="9"/>
      <c r="AG75" s="9"/>
      <c r="AH75" s="17"/>
      <c r="AI75" s="17"/>
      <c r="AJ75" s="15"/>
      <c r="AK75" s="9"/>
      <c r="AL75" s="15"/>
      <c r="AM75" s="15"/>
      <c r="AN75" s="15"/>
      <c r="AO75" s="9"/>
      <c r="AP75" s="9"/>
      <c r="AQ75" s="15"/>
      <c r="AR75" s="9"/>
      <c r="AS75" s="9"/>
      <c r="AT75" s="9"/>
      <c r="AU75" s="9"/>
      <c r="AV75" s="9"/>
      <c r="AW75" s="9"/>
      <c r="AX75" s="9"/>
      <c r="AY75" s="17"/>
      <c r="AZ75" s="17"/>
      <c r="BA75" s="15"/>
      <c r="BB75" s="9"/>
      <c r="BC75" s="15"/>
      <c r="BD75" s="15"/>
      <c r="BE75" s="15"/>
      <c r="BF75" s="9"/>
      <c r="BG75" s="9"/>
      <c r="BH75" s="15"/>
      <c r="BI75" s="9"/>
      <c r="BJ75" s="9"/>
      <c r="BK75" s="9"/>
      <c r="BL75" s="9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5"/>
      <c r="CG75" s="9"/>
      <c r="CH75" s="15"/>
      <c r="CI75" s="15"/>
      <c r="CJ75" s="15"/>
      <c r="CK75" s="9"/>
      <c r="CL75" s="9"/>
      <c r="CM75" s="15"/>
      <c r="CN75" s="9"/>
      <c r="CO75" s="9"/>
      <c r="CP75" s="9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5"/>
      <c r="DK75" s="9"/>
      <c r="DL75" s="15"/>
      <c r="DM75" s="15"/>
      <c r="DN75" s="15"/>
      <c r="DO75" s="9"/>
      <c r="DP75" s="9"/>
      <c r="DQ75" s="15"/>
      <c r="DR75" s="9"/>
      <c r="DS75" s="9"/>
      <c r="DT75" s="9"/>
      <c r="DU75" s="9"/>
    </row>
    <row r="76" spans="2:125" ht="15.75">
      <c r="B76" s="16">
        <f aca="true" t="shared" si="18" ref="B76:AG76">SUM(B68:B74)</f>
        <v>4.6</v>
      </c>
      <c r="C76" s="16">
        <f t="shared" si="18"/>
        <v>0</v>
      </c>
      <c r="D76" s="16">
        <f t="shared" si="18"/>
        <v>0</v>
      </c>
      <c r="E76" s="16">
        <f t="shared" si="18"/>
        <v>0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0</v>
      </c>
      <c r="K76" s="16">
        <f t="shared" si="18"/>
        <v>0</v>
      </c>
      <c r="L76" s="16">
        <f t="shared" si="18"/>
        <v>0</v>
      </c>
      <c r="M76" s="16">
        <f t="shared" si="18"/>
        <v>0</v>
      </c>
      <c r="N76" s="16">
        <f t="shared" si="18"/>
        <v>0</v>
      </c>
      <c r="O76" s="16">
        <f t="shared" si="18"/>
        <v>0</v>
      </c>
      <c r="P76" s="16">
        <f t="shared" si="18"/>
        <v>6.1</v>
      </c>
      <c r="Q76" s="16">
        <f t="shared" si="18"/>
        <v>5.9</v>
      </c>
      <c r="R76" s="16">
        <f t="shared" si="18"/>
        <v>4.6</v>
      </c>
      <c r="S76" s="16">
        <f t="shared" si="18"/>
        <v>5.4</v>
      </c>
      <c r="T76" s="16">
        <f t="shared" si="18"/>
        <v>6.1</v>
      </c>
      <c r="U76" s="16">
        <f t="shared" si="18"/>
        <v>5.2</v>
      </c>
      <c r="V76" s="16">
        <f t="shared" si="18"/>
        <v>4.4</v>
      </c>
      <c r="W76" s="16">
        <f t="shared" si="18"/>
        <v>4.5</v>
      </c>
      <c r="X76" s="16">
        <f t="shared" si="18"/>
        <v>5.6</v>
      </c>
      <c r="Y76" s="16">
        <f t="shared" si="18"/>
        <v>4.4</v>
      </c>
      <c r="Z76" s="16">
        <f t="shared" si="18"/>
        <v>3</v>
      </c>
      <c r="AA76" s="16">
        <f t="shared" si="18"/>
        <v>4.699999999999999</v>
      </c>
      <c r="AB76" s="16">
        <f t="shared" si="18"/>
        <v>4.6</v>
      </c>
      <c r="AC76" s="16">
        <f t="shared" si="18"/>
        <v>4</v>
      </c>
      <c r="AD76" s="16">
        <f t="shared" si="18"/>
        <v>4.1</v>
      </c>
      <c r="AE76" s="16">
        <f t="shared" si="18"/>
        <v>4.3</v>
      </c>
      <c r="AF76" s="16">
        <f t="shared" si="18"/>
        <v>4.6000000000000005</v>
      </c>
      <c r="AG76" s="16">
        <f t="shared" si="18"/>
        <v>3.8000000000000003</v>
      </c>
      <c r="AH76" s="16">
        <f aca="true" t="shared" si="19" ref="AH76:AX76">SUM(AH68:AH74)</f>
        <v>4.6</v>
      </c>
      <c r="AI76" s="16">
        <f t="shared" si="19"/>
        <v>5.5</v>
      </c>
      <c r="AJ76" s="16">
        <f t="shared" si="19"/>
        <v>4.1</v>
      </c>
      <c r="AK76" s="16">
        <f t="shared" si="19"/>
        <v>5.199999999999999</v>
      </c>
      <c r="AL76" s="16">
        <f t="shared" si="19"/>
        <v>3.8</v>
      </c>
      <c r="AM76" s="16">
        <f t="shared" si="19"/>
        <v>5.199999999999999</v>
      </c>
      <c r="AN76" s="16">
        <f t="shared" si="19"/>
        <v>3.8</v>
      </c>
      <c r="AO76" s="16">
        <f t="shared" si="19"/>
        <v>5</v>
      </c>
      <c r="AP76" s="16">
        <f t="shared" si="19"/>
        <v>4.7</v>
      </c>
      <c r="AQ76" s="16">
        <f t="shared" si="19"/>
        <v>4.800000000000001</v>
      </c>
      <c r="AR76" s="16">
        <f t="shared" si="19"/>
        <v>4.800000000000001</v>
      </c>
      <c r="AS76" s="16">
        <f t="shared" si="19"/>
        <v>4.800000000000001</v>
      </c>
      <c r="AT76" s="16">
        <f t="shared" si="19"/>
        <v>3.9</v>
      </c>
      <c r="AU76" s="16">
        <f t="shared" si="19"/>
        <v>4.9</v>
      </c>
      <c r="AV76" s="16">
        <f t="shared" si="19"/>
        <v>5.1</v>
      </c>
      <c r="AW76" s="16">
        <f t="shared" si="19"/>
        <v>4.3</v>
      </c>
      <c r="AX76" s="16">
        <f t="shared" si="19"/>
        <v>4.800000000000001</v>
      </c>
      <c r="AY76" s="20">
        <f aca="true" t="shared" si="20" ref="AY76:CP76">SUM(AY68:AY74)</f>
        <v>4.7</v>
      </c>
      <c r="AZ76" s="20">
        <f t="shared" si="20"/>
        <v>3.2</v>
      </c>
      <c r="BA76" s="20">
        <f t="shared" si="20"/>
        <v>4.300000000000001</v>
      </c>
      <c r="BB76" s="20">
        <f t="shared" si="20"/>
        <v>3.2</v>
      </c>
      <c r="BC76" s="20">
        <f t="shared" si="20"/>
        <v>4.5</v>
      </c>
      <c r="BD76" s="20">
        <f t="shared" si="20"/>
        <v>3.7</v>
      </c>
      <c r="BE76" s="20">
        <f t="shared" si="20"/>
        <v>4.4</v>
      </c>
      <c r="BF76" s="20">
        <f t="shared" si="20"/>
        <v>4.699999999999999</v>
      </c>
      <c r="BG76" s="20">
        <f t="shared" si="20"/>
        <v>5.9</v>
      </c>
      <c r="BH76" s="20">
        <f t="shared" si="20"/>
        <v>4.3</v>
      </c>
      <c r="BI76" s="20">
        <f t="shared" si="20"/>
        <v>4</v>
      </c>
      <c r="BJ76" s="20">
        <f t="shared" si="20"/>
        <v>4.1</v>
      </c>
      <c r="BK76" s="20">
        <f t="shared" si="20"/>
        <v>3</v>
      </c>
      <c r="BL76" s="20">
        <f t="shared" si="20"/>
        <v>4.9</v>
      </c>
      <c r="BM76" s="16">
        <f t="shared" si="20"/>
        <v>3.1</v>
      </c>
      <c r="BN76" s="16">
        <f t="shared" si="20"/>
        <v>5.5</v>
      </c>
      <c r="BO76" s="16">
        <f t="shared" si="20"/>
        <v>4.3</v>
      </c>
      <c r="BP76" s="16">
        <f t="shared" si="20"/>
        <v>3.3</v>
      </c>
      <c r="BQ76" s="16">
        <f t="shared" si="20"/>
        <v>5</v>
      </c>
      <c r="BR76" s="16">
        <f t="shared" si="20"/>
        <v>3.5</v>
      </c>
      <c r="BS76" s="16">
        <f t="shared" si="20"/>
        <v>4.1</v>
      </c>
      <c r="BT76" s="16">
        <f t="shared" si="20"/>
        <v>4.9</v>
      </c>
      <c r="BU76" s="16">
        <f t="shared" si="20"/>
        <v>4</v>
      </c>
      <c r="BV76" s="16">
        <f t="shared" si="20"/>
        <v>4</v>
      </c>
      <c r="BW76" s="16">
        <f t="shared" si="20"/>
        <v>4.4</v>
      </c>
      <c r="BX76" s="16">
        <f t="shared" si="20"/>
        <v>3.5999999999999996</v>
      </c>
      <c r="BY76" s="16">
        <f t="shared" si="20"/>
        <v>4.8</v>
      </c>
      <c r="BZ76" s="16">
        <f t="shared" si="20"/>
        <v>5</v>
      </c>
      <c r="CA76" s="16">
        <f t="shared" si="20"/>
        <v>4.7</v>
      </c>
      <c r="CB76" s="16">
        <f t="shared" si="20"/>
        <v>4.2</v>
      </c>
      <c r="CC76" s="16">
        <f t="shared" si="20"/>
        <v>3.4000000000000004</v>
      </c>
      <c r="CD76" s="16">
        <f t="shared" si="20"/>
        <v>4.9</v>
      </c>
      <c r="CE76" s="16">
        <f t="shared" si="20"/>
        <v>4.2</v>
      </c>
      <c r="CF76" s="16">
        <f t="shared" si="20"/>
        <v>4.1</v>
      </c>
      <c r="CG76" s="16">
        <f t="shared" si="20"/>
        <v>4.2</v>
      </c>
      <c r="CH76" s="16">
        <f t="shared" si="20"/>
        <v>3.3</v>
      </c>
      <c r="CI76" s="16">
        <f t="shared" si="20"/>
        <v>2.3</v>
      </c>
      <c r="CJ76" s="16">
        <f t="shared" si="20"/>
        <v>2.8</v>
      </c>
      <c r="CK76" s="16">
        <f t="shared" si="20"/>
        <v>5.2</v>
      </c>
      <c r="CL76" s="16">
        <f t="shared" si="20"/>
        <v>5</v>
      </c>
      <c r="CM76" s="16">
        <f t="shared" si="20"/>
        <v>4.2</v>
      </c>
      <c r="CN76" s="16">
        <f t="shared" si="20"/>
        <v>4.6</v>
      </c>
      <c r="CO76" s="16">
        <f t="shared" si="20"/>
        <v>4.6</v>
      </c>
      <c r="CP76" s="16">
        <f t="shared" si="20"/>
        <v>4.3</v>
      </c>
      <c r="CQ76" s="16">
        <f aca="true" t="shared" si="21" ref="CQ76:DU76">SUM(CQ68:CQ74)</f>
        <v>4.1</v>
      </c>
      <c r="CR76" s="16">
        <f t="shared" si="21"/>
        <v>4.800000000000001</v>
      </c>
      <c r="CS76" s="16">
        <f t="shared" si="21"/>
        <v>3.9</v>
      </c>
      <c r="CT76" s="16">
        <f t="shared" si="21"/>
        <v>4.199999999999999</v>
      </c>
      <c r="CU76" s="16">
        <f t="shared" si="21"/>
        <v>5.1</v>
      </c>
      <c r="CV76" s="16">
        <f t="shared" si="21"/>
        <v>5.3</v>
      </c>
      <c r="CW76" s="16">
        <f t="shared" si="21"/>
        <v>5.3</v>
      </c>
      <c r="CX76" s="16">
        <f t="shared" si="21"/>
        <v>5.3</v>
      </c>
      <c r="CY76" s="16">
        <f t="shared" si="21"/>
        <v>5.4</v>
      </c>
      <c r="CZ76" s="16">
        <f t="shared" si="21"/>
        <v>5.300000000000001</v>
      </c>
      <c r="DA76" s="16">
        <f t="shared" si="21"/>
        <v>5.1</v>
      </c>
      <c r="DB76" s="16">
        <f t="shared" si="21"/>
        <v>4.3</v>
      </c>
      <c r="DC76" s="16">
        <f t="shared" si="21"/>
        <v>5.6</v>
      </c>
      <c r="DD76" s="16">
        <f t="shared" si="21"/>
        <v>4.1</v>
      </c>
      <c r="DE76" s="16">
        <f t="shared" si="21"/>
        <v>4.6</v>
      </c>
      <c r="DF76" s="16">
        <f t="shared" si="21"/>
        <v>4.300000000000001</v>
      </c>
      <c r="DG76" s="16">
        <f t="shared" si="21"/>
        <v>4</v>
      </c>
      <c r="DH76" s="16">
        <f t="shared" si="21"/>
        <v>5</v>
      </c>
      <c r="DI76" s="16">
        <f t="shared" si="21"/>
        <v>4.1</v>
      </c>
      <c r="DJ76" s="16">
        <f t="shared" si="21"/>
        <v>4.1</v>
      </c>
      <c r="DK76" s="16">
        <f t="shared" si="21"/>
        <v>3.9000000000000004</v>
      </c>
      <c r="DL76" s="16">
        <f t="shared" si="21"/>
        <v>2.3</v>
      </c>
      <c r="DM76" s="16">
        <f t="shared" si="21"/>
        <v>3.5</v>
      </c>
      <c r="DN76" s="16">
        <f t="shared" si="21"/>
        <v>4.8</v>
      </c>
      <c r="DO76" s="16">
        <f t="shared" si="21"/>
        <v>6.4</v>
      </c>
      <c r="DP76" s="16">
        <f t="shared" si="21"/>
        <v>4.6</v>
      </c>
      <c r="DQ76" s="16">
        <f t="shared" si="21"/>
        <v>4.2</v>
      </c>
      <c r="DR76" s="16">
        <f t="shared" si="21"/>
        <v>4.3</v>
      </c>
      <c r="DS76" s="16">
        <f t="shared" si="21"/>
        <v>4.6000000000000005</v>
      </c>
      <c r="DT76" s="16">
        <f t="shared" si="21"/>
        <v>4.3</v>
      </c>
      <c r="DU76" s="16">
        <f t="shared" si="21"/>
        <v>5</v>
      </c>
    </row>
    <row r="77" spans="2:125" ht="1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</row>
    <row r="78" spans="1:125" ht="15.75">
      <c r="A78" s="12" t="s">
        <v>28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</row>
    <row r="79" spans="2:125" ht="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</row>
    <row r="80" spans="1:125" ht="15.75">
      <c r="A80" s="1" t="s">
        <v>15</v>
      </c>
      <c r="B80" s="18">
        <v>0.6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>
        <v>0.6</v>
      </c>
      <c r="Q80" s="18">
        <v>0.6</v>
      </c>
      <c r="R80" s="18">
        <v>1.2</v>
      </c>
      <c r="S80" s="16">
        <v>1.3</v>
      </c>
      <c r="T80" s="16">
        <v>1.3</v>
      </c>
      <c r="U80" s="16">
        <v>1.2</v>
      </c>
      <c r="V80" s="16">
        <v>1.2</v>
      </c>
      <c r="W80" s="18">
        <v>1.2</v>
      </c>
      <c r="X80" s="18">
        <v>1.2</v>
      </c>
      <c r="Y80" s="18">
        <v>1.1</v>
      </c>
      <c r="Z80" s="18">
        <v>1.1</v>
      </c>
      <c r="AA80" s="18">
        <v>1.1</v>
      </c>
      <c r="AB80" s="18">
        <v>1.2</v>
      </c>
      <c r="AC80" s="13">
        <v>1.2</v>
      </c>
      <c r="AD80" s="13">
        <v>1.2</v>
      </c>
      <c r="AE80" s="13">
        <v>1.2</v>
      </c>
      <c r="AF80" s="13">
        <v>1.2</v>
      </c>
      <c r="AG80" s="13">
        <v>1.2</v>
      </c>
      <c r="AH80" s="18">
        <v>1.2</v>
      </c>
      <c r="AI80" s="18">
        <v>1.2</v>
      </c>
      <c r="AJ80" s="18">
        <v>1.2</v>
      </c>
      <c r="AK80" s="18">
        <v>1.2</v>
      </c>
      <c r="AL80" s="16">
        <v>1.2</v>
      </c>
      <c r="AM80" s="16">
        <v>1.2</v>
      </c>
      <c r="AN80" s="16">
        <v>1</v>
      </c>
      <c r="AO80" s="16">
        <v>1.1</v>
      </c>
      <c r="AP80" s="18">
        <v>1.1</v>
      </c>
      <c r="AQ80" s="18">
        <v>1.1</v>
      </c>
      <c r="AR80" s="18">
        <v>1.2</v>
      </c>
      <c r="AS80" s="18">
        <v>1.2</v>
      </c>
      <c r="AT80" s="18">
        <v>1.2</v>
      </c>
      <c r="AU80" s="18">
        <v>1.2</v>
      </c>
      <c r="AV80" s="13">
        <v>1.2</v>
      </c>
      <c r="AW80" s="13">
        <v>1.2</v>
      </c>
      <c r="AX80" s="13">
        <v>1.2</v>
      </c>
      <c r="AY80" s="21">
        <v>1.3</v>
      </c>
      <c r="AZ80" s="21">
        <v>1.2</v>
      </c>
      <c r="BA80" s="21">
        <v>1</v>
      </c>
      <c r="BB80" s="21">
        <v>0.9</v>
      </c>
      <c r="BC80" s="20">
        <v>0.6</v>
      </c>
      <c r="BD80" s="20">
        <v>0.6</v>
      </c>
      <c r="BE80" s="20">
        <v>0.6</v>
      </c>
      <c r="BF80" s="20">
        <v>0.6</v>
      </c>
      <c r="BG80" s="21">
        <v>0.6</v>
      </c>
      <c r="BH80" s="21">
        <v>0.8</v>
      </c>
      <c r="BI80" s="21">
        <v>0.6</v>
      </c>
      <c r="BJ80" s="21">
        <v>0.5</v>
      </c>
      <c r="BK80" s="21">
        <v>0.6</v>
      </c>
      <c r="BL80" s="21">
        <v>0.7</v>
      </c>
      <c r="BM80" s="18">
        <v>0.5</v>
      </c>
      <c r="BN80" s="18">
        <v>0.5</v>
      </c>
      <c r="BO80" s="18">
        <v>0.5</v>
      </c>
      <c r="BP80" s="18">
        <v>0.5</v>
      </c>
      <c r="BQ80" s="18">
        <v>0.5</v>
      </c>
      <c r="BR80" s="18">
        <v>0.5</v>
      </c>
      <c r="BS80" s="18">
        <v>0.5</v>
      </c>
      <c r="BT80" s="18">
        <v>0.5</v>
      </c>
      <c r="BU80" s="18">
        <v>0.5</v>
      </c>
      <c r="BV80" s="18">
        <v>0.5</v>
      </c>
      <c r="BW80" s="18">
        <v>0.5</v>
      </c>
      <c r="BX80" s="18">
        <v>0.5</v>
      </c>
      <c r="BY80" s="18">
        <v>0.5</v>
      </c>
      <c r="BZ80" s="18">
        <v>0.5</v>
      </c>
      <c r="CA80" s="18">
        <v>0.5</v>
      </c>
      <c r="CB80" s="18">
        <v>0.5</v>
      </c>
      <c r="CC80" s="18">
        <v>0.5</v>
      </c>
      <c r="CD80" s="18">
        <v>0.5</v>
      </c>
      <c r="CE80" s="18">
        <v>0.5</v>
      </c>
      <c r="CF80" s="18">
        <v>0.5</v>
      </c>
      <c r="CG80" s="18">
        <v>0.5</v>
      </c>
      <c r="CH80" s="16">
        <v>0.5</v>
      </c>
      <c r="CI80" s="16">
        <v>0.5</v>
      </c>
      <c r="CJ80" s="16">
        <v>0.5</v>
      </c>
      <c r="CK80" s="16">
        <v>0.5</v>
      </c>
      <c r="CL80" s="18">
        <v>0.5</v>
      </c>
      <c r="CM80" s="18">
        <v>0.5</v>
      </c>
      <c r="CN80" s="18">
        <v>0.5</v>
      </c>
      <c r="CO80" s="18">
        <v>0.5</v>
      </c>
      <c r="CP80" s="18">
        <v>0.5</v>
      </c>
      <c r="CQ80" s="18">
        <v>0.5</v>
      </c>
      <c r="CR80" s="18">
        <v>0.5</v>
      </c>
      <c r="CS80" s="18">
        <v>0.5</v>
      </c>
      <c r="CT80" s="18">
        <v>0.5</v>
      </c>
      <c r="CU80" s="18">
        <v>0.5</v>
      </c>
      <c r="CV80" s="18">
        <v>0.5</v>
      </c>
      <c r="CW80" s="18">
        <v>0.5</v>
      </c>
      <c r="CX80" s="18">
        <v>0.5</v>
      </c>
      <c r="CY80" s="18">
        <v>0.5</v>
      </c>
      <c r="CZ80" s="18">
        <v>0.5</v>
      </c>
      <c r="DA80" s="18">
        <v>0.5</v>
      </c>
      <c r="DB80" s="18">
        <v>0.5</v>
      </c>
      <c r="DC80" s="18">
        <v>0.5</v>
      </c>
      <c r="DD80" s="18">
        <v>0.5</v>
      </c>
      <c r="DE80" s="18">
        <v>0.5</v>
      </c>
      <c r="DF80" s="18">
        <v>0.5</v>
      </c>
      <c r="DG80" s="18">
        <v>0.5</v>
      </c>
      <c r="DH80" s="18">
        <v>0.5</v>
      </c>
      <c r="DI80" s="18">
        <v>0.5</v>
      </c>
      <c r="DJ80" s="18">
        <v>0.5</v>
      </c>
      <c r="DK80" s="18">
        <v>0.5</v>
      </c>
      <c r="DL80" s="16">
        <v>0.5</v>
      </c>
      <c r="DM80" s="16">
        <v>0.5</v>
      </c>
      <c r="DN80" s="16">
        <v>0.5</v>
      </c>
      <c r="DO80" s="16">
        <v>0.5</v>
      </c>
      <c r="DP80" s="18">
        <v>0.5</v>
      </c>
      <c r="DQ80" s="18">
        <v>0.5</v>
      </c>
      <c r="DR80" s="18">
        <v>0.5</v>
      </c>
      <c r="DS80" s="18">
        <v>0.5</v>
      </c>
      <c r="DT80" s="18">
        <v>0.5</v>
      </c>
      <c r="DU80" s="18">
        <v>0.5</v>
      </c>
    </row>
    <row r="81" spans="2:125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9"/>
      <c r="R81" s="9"/>
      <c r="S81" s="15"/>
      <c r="T81" s="15"/>
      <c r="U81" s="15"/>
      <c r="V81" s="15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7"/>
      <c r="AI81" s="17"/>
      <c r="AJ81" s="9"/>
      <c r="AK81" s="9"/>
      <c r="AL81" s="15"/>
      <c r="AM81" s="15"/>
      <c r="AN81" s="15"/>
      <c r="AO81" s="15"/>
      <c r="AP81" s="9"/>
      <c r="AQ81" s="9"/>
      <c r="AR81" s="9"/>
      <c r="AS81" s="9"/>
      <c r="AT81" s="9"/>
      <c r="AU81" s="9"/>
      <c r="AV81" s="9"/>
      <c r="AW81" s="9"/>
      <c r="AX81" s="9"/>
      <c r="AY81" s="17"/>
      <c r="AZ81" s="17"/>
      <c r="BA81" s="9"/>
      <c r="BB81" s="9"/>
      <c r="BC81" s="15"/>
      <c r="BD81" s="15"/>
      <c r="BE81" s="15"/>
      <c r="BF81" s="15"/>
      <c r="BG81" s="9"/>
      <c r="BH81" s="9"/>
      <c r="BI81" s="9"/>
      <c r="BJ81" s="9"/>
      <c r="BK81" s="9"/>
      <c r="BL81" s="9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9"/>
      <c r="CG81" s="9"/>
      <c r="CH81" s="15"/>
      <c r="CI81" s="15"/>
      <c r="CJ81" s="15"/>
      <c r="CK81" s="15"/>
      <c r="CL81" s="9"/>
      <c r="CM81" s="9"/>
      <c r="CN81" s="9"/>
      <c r="CO81" s="9"/>
      <c r="CP81" s="9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9"/>
      <c r="DK81" s="9"/>
      <c r="DL81" s="15"/>
      <c r="DM81" s="15"/>
      <c r="DN81" s="15"/>
      <c r="DO81" s="15"/>
      <c r="DP81" s="9"/>
      <c r="DQ81" s="9"/>
      <c r="DR81" s="9"/>
      <c r="DS81" s="9"/>
      <c r="DT81" s="9"/>
      <c r="DU81" s="9"/>
    </row>
    <row r="82" spans="2:125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7"/>
      <c r="AI82" s="17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7"/>
      <c r="AZ82" s="17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</row>
    <row r="83" spans="2:125" ht="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</row>
    <row r="84" spans="1:125" ht="15">
      <c r="A84" s="1" t="s">
        <v>29</v>
      </c>
      <c r="B84" s="9">
        <f aca="true" t="shared" si="22" ref="B84:AX84">SUM(B34+B47+B63+B76+B80)</f>
        <v>91.89999999999999</v>
      </c>
      <c r="C84" s="9">
        <f t="shared" si="22"/>
        <v>33</v>
      </c>
      <c r="D84" s="9">
        <f t="shared" si="22"/>
        <v>33</v>
      </c>
      <c r="E84" s="9">
        <f t="shared" si="22"/>
        <v>32</v>
      </c>
      <c r="F84" s="9">
        <f t="shared" si="22"/>
        <v>31</v>
      </c>
      <c r="G84" s="9">
        <f t="shared" si="22"/>
        <v>30</v>
      </c>
      <c r="H84" s="9">
        <f t="shared" si="22"/>
        <v>32</v>
      </c>
      <c r="I84" s="9">
        <f t="shared" si="22"/>
        <v>32</v>
      </c>
      <c r="J84" s="9">
        <f t="shared" si="22"/>
        <v>32</v>
      </c>
      <c r="K84" s="9">
        <f t="shared" si="22"/>
        <v>36</v>
      </c>
      <c r="L84" s="9">
        <f t="shared" si="22"/>
        <v>34</v>
      </c>
      <c r="M84" s="9">
        <f t="shared" si="22"/>
        <v>35</v>
      </c>
      <c r="N84" s="9">
        <f t="shared" si="22"/>
        <v>35</v>
      </c>
      <c r="O84" s="9">
        <f t="shared" si="22"/>
        <v>37</v>
      </c>
      <c r="P84" s="9">
        <f t="shared" si="22"/>
        <v>95.39999999999999</v>
      </c>
      <c r="Q84" s="9">
        <f t="shared" si="22"/>
        <v>94.2</v>
      </c>
      <c r="R84" s="9">
        <f t="shared" si="22"/>
        <v>95</v>
      </c>
      <c r="S84" s="9">
        <f t="shared" si="22"/>
        <v>98.2</v>
      </c>
      <c r="T84" s="9">
        <f t="shared" si="22"/>
        <v>100.2</v>
      </c>
      <c r="U84" s="9">
        <f t="shared" si="22"/>
        <v>88.7</v>
      </c>
      <c r="V84" s="9">
        <f t="shared" si="22"/>
        <v>84.30000000000001</v>
      </c>
      <c r="W84" s="9">
        <f t="shared" si="22"/>
        <v>92.3</v>
      </c>
      <c r="X84" s="9">
        <f t="shared" si="22"/>
        <v>85.1</v>
      </c>
      <c r="Y84" s="9">
        <f t="shared" si="22"/>
        <v>76.7</v>
      </c>
      <c r="Z84" s="9">
        <f t="shared" si="22"/>
        <v>66</v>
      </c>
      <c r="AA84" s="9">
        <f t="shared" si="22"/>
        <v>71.3</v>
      </c>
      <c r="AB84" s="9">
        <f t="shared" si="22"/>
        <v>71.19999999999999</v>
      </c>
      <c r="AC84" s="9">
        <f t="shared" si="22"/>
        <v>73.9</v>
      </c>
      <c r="AD84" s="9">
        <f t="shared" si="22"/>
        <v>76.5</v>
      </c>
      <c r="AE84" s="9">
        <f t="shared" si="22"/>
        <v>75.8</v>
      </c>
      <c r="AF84" s="9">
        <f t="shared" si="22"/>
        <v>84.49999999999999</v>
      </c>
      <c r="AG84" s="9">
        <f t="shared" si="22"/>
        <v>81.6</v>
      </c>
      <c r="AH84" s="9">
        <f t="shared" si="22"/>
        <v>81.1</v>
      </c>
      <c r="AI84" s="9">
        <f t="shared" si="22"/>
        <v>80.9</v>
      </c>
      <c r="AJ84" s="9">
        <f t="shared" si="22"/>
        <v>79.8</v>
      </c>
      <c r="AK84" s="9">
        <f t="shared" si="22"/>
        <v>80.60000000000001</v>
      </c>
      <c r="AL84" s="9">
        <f t="shared" si="22"/>
        <v>74.80000000000001</v>
      </c>
      <c r="AM84" s="9">
        <f t="shared" si="22"/>
        <v>79.7</v>
      </c>
      <c r="AN84" s="9">
        <f t="shared" si="22"/>
        <v>66.5</v>
      </c>
      <c r="AO84" s="9">
        <f t="shared" si="22"/>
        <v>77.99999999999999</v>
      </c>
      <c r="AP84" s="9">
        <f t="shared" si="22"/>
        <v>82.19999999999999</v>
      </c>
      <c r="AQ84" s="9">
        <f t="shared" si="22"/>
        <v>83.89999999999999</v>
      </c>
      <c r="AR84" s="9">
        <f t="shared" si="22"/>
        <v>83</v>
      </c>
      <c r="AS84" s="9">
        <f t="shared" si="22"/>
        <v>83.8</v>
      </c>
      <c r="AT84" s="9">
        <f t="shared" si="22"/>
        <v>83.70000000000002</v>
      </c>
      <c r="AU84" s="9">
        <f t="shared" si="22"/>
        <v>81.80000000000001</v>
      </c>
      <c r="AV84" s="9">
        <f t="shared" si="22"/>
        <v>88.89999999999999</v>
      </c>
      <c r="AW84" s="9">
        <f t="shared" si="22"/>
        <v>79.5</v>
      </c>
      <c r="AX84" s="9">
        <f t="shared" si="22"/>
        <v>82.5</v>
      </c>
      <c r="AY84" s="9">
        <f aca="true" t="shared" si="23" ref="AY84:BL84">SUM(AY34+AY47+AY63+AY76+AY80)</f>
        <v>89</v>
      </c>
      <c r="AZ84" s="9">
        <f t="shared" si="23"/>
        <v>78.8</v>
      </c>
      <c r="BA84" s="9">
        <f t="shared" si="23"/>
        <v>88.5</v>
      </c>
      <c r="BB84" s="9">
        <f t="shared" si="23"/>
        <v>72.3</v>
      </c>
      <c r="BC84" s="9">
        <f t="shared" si="23"/>
        <v>72.39999999999999</v>
      </c>
      <c r="BD84" s="9">
        <f t="shared" si="23"/>
        <v>69.89999999999999</v>
      </c>
      <c r="BE84" s="9">
        <f t="shared" si="23"/>
        <v>68.2</v>
      </c>
      <c r="BF84" s="9">
        <f t="shared" si="23"/>
        <v>76.7</v>
      </c>
      <c r="BG84" s="9">
        <f t="shared" si="23"/>
        <v>81</v>
      </c>
      <c r="BH84" s="9">
        <f t="shared" si="23"/>
        <v>75.89999999999999</v>
      </c>
      <c r="BI84" s="9">
        <f t="shared" si="23"/>
        <v>75.39999999999998</v>
      </c>
      <c r="BJ84" s="9">
        <f t="shared" si="23"/>
        <v>73.19999999999999</v>
      </c>
      <c r="BK84" s="9">
        <f t="shared" si="23"/>
        <v>69.6</v>
      </c>
      <c r="BL84" s="9">
        <f t="shared" si="23"/>
        <v>72.2</v>
      </c>
      <c r="BM84" s="9">
        <f aca="true" t="shared" si="24" ref="BM84:CC84">SUM(BM34+BM47+BM63+BM76+BM80)</f>
        <v>72.39999999999999</v>
      </c>
      <c r="BN84" s="9">
        <f t="shared" si="24"/>
        <v>77.1</v>
      </c>
      <c r="BO84" s="9">
        <f t="shared" si="24"/>
        <v>78</v>
      </c>
      <c r="BP84" s="9">
        <f t="shared" si="24"/>
        <v>73.7</v>
      </c>
      <c r="BQ84" s="9">
        <f t="shared" si="24"/>
        <v>76.3</v>
      </c>
      <c r="BR84" s="9">
        <f t="shared" si="24"/>
        <v>68.8</v>
      </c>
      <c r="BS84" s="9">
        <f t="shared" si="24"/>
        <v>73.6</v>
      </c>
      <c r="BT84" s="9">
        <f t="shared" si="24"/>
        <v>76.7</v>
      </c>
      <c r="BU84" s="9">
        <f t="shared" si="24"/>
        <v>76</v>
      </c>
      <c r="BV84" s="9">
        <f t="shared" si="24"/>
        <v>70.9</v>
      </c>
      <c r="BW84" s="9">
        <f t="shared" si="24"/>
        <v>69.4</v>
      </c>
      <c r="BX84" s="9">
        <f t="shared" si="24"/>
        <v>61.5</v>
      </c>
      <c r="BY84" s="9">
        <f t="shared" si="24"/>
        <v>61.8</v>
      </c>
      <c r="BZ84" s="9">
        <f t="shared" si="24"/>
        <v>66</v>
      </c>
      <c r="CA84" s="9">
        <f t="shared" si="24"/>
        <v>76.5</v>
      </c>
      <c r="CB84" s="9">
        <f t="shared" si="24"/>
        <v>76.60000000000001</v>
      </c>
      <c r="CC84" s="9">
        <f t="shared" si="24"/>
        <v>82.5</v>
      </c>
      <c r="CD84" s="9">
        <f aca="true" t="shared" si="25" ref="CD84:CP84">SUM(CD34+CD47+CD63+CD76+CD80)</f>
        <v>81.5</v>
      </c>
      <c r="CE84" s="9">
        <f t="shared" si="25"/>
        <v>78.2</v>
      </c>
      <c r="CF84" s="9">
        <f t="shared" si="25"/>
        <v>74.6</v>
      </c>
      <c r="CG84" s="9">
        <f t="shared" si="25"/>
        <v>73.39999999999999</v>
      </c>
      <c r="CH84" s="9">
        <f t="shared" si="25"/>
        <v>70.7</v>
      </c>
      <c r="CI84" s="9">
        <f t="shared" si="25"/>
        <v>68.6</v>
      </c>
      <c r="CJ84" s="9">
        <f t="shared" si="25"/>
        <v>72</v>
      </c>
      <c r="CK84" s="9">
        <f t="shared" si="25"/>
        <v>72.60000000000001</v>
      </c>
      <c r="CL84" s="9">
        <f t="shared" si="25"/>
        <v>77.10000000000001</v>
      </c>
      <c r="CM84" s="9">
        <f t="shared" si="25"/>
        <v>68.2</v>
      </c>
      <c r="CN84" s="9">
        <f t="shared" si="25"/>
        <v>69.9</v>
      </c>
      <c r="CO84" s="9">
        <f t="shared" si="25"/>
        <v>72.2</v>
      </c>
      <c r="CP84" s="9">
        <f t="shared" si="25"/>
        <v>70.3</v>
      </c>
      <c r="CQ84" s="9">
        <f aca="true" t="shared" si="26" ref="CQ84:DG84">SUM(CQ34+CQ47+CQ63+CQ76+CQ80)</f>
        <v>74.5</v>
      </c>
      <c r="CR84" s="9">
        <f t="shared" si="26"/>
        <v>75.6</v>
      </c>
      <c r="CS84" s="9">
        <f t="shared" si="26"/>
        <v>76.3</v>
      </c>
      <c r="CT84" s="9">
        <f t="shared" si="26"/>
        <v>72.7</v>
      </c>
      <c r="CU84" s="9">
        <f t="shared" si="26"/>
        <v>72</v>
      </c>
      <c r="CV84" s="9">
        <f t="shared" si="26"/>
        <v>80.1</v>
      </c>
      <c r="CW84" s="9">
        <f t="shared" si="26"/>
        <v>77.5</v>
      </c>
      <c r="CX84" s="9">
        <f t="shared" si="26"/>
        <v>75.2</v>
      </c>
      <c r="CY84" s="9">
        <f t="shared" si="26"/>
        <v>71.4</v>
      </c>
      <c r="CZ84" s="9">
        <f t="shared" si="26"/>
        <v>73</v>
      </c>
      <c r="DA84" s="9">
        <f t="shared" si="26"/>
        <v>65.7</v>
      </c>
      <c r="DB84" s="9">
        <f t="shared" si="26"/>
        <v>75.89999999999999</v>
      </c>
      <c r="DC84" s="9">
        <f t="shared" si="26"/>
        <v>83.89999999999999</v>
      </c>
      <c r="DD84" s="9">
        <f t="shared" si="26"/>
        <v>81.6</v>
      </c>
      <c r="DE84" s="9">
        <f t="shared" si="26"/>
        <v>76.6</v>
      </c>
      <c r="DF84" s="9">
        <f t="shared" si="26"/>
        <v>72.8</v>
      </c>
      <c r="DG84" s="9">
        <f t="shared" si="26"/>
        <v>77</v>
      </c>
      <c r="DH84" s="9">
        <f aca="true" t="shared" si="27" ref="DH84:DU84">SUM(DH34+DH47+DH63+DH76+DH80)</f>
        <v>68.1</v>
      </c>
      <c r="DI84" s="9">
        <f t="shared" si="27"/>
        <v>71.19999999999999</v>
      </c>
      <c r="DJ84" s="9">
        <f t="shared" si="27"/>
        <v>72</v>
      </c>
      <c r="DK84" s="9">
        <f t="shared" si="27"/>
        <v>66.80000000000001</v>
      </c>
      <c r="DL84" s="9">
        <f t="shared" si="27"/>
        <v>74.8</v>
      </c>
      <c r="DM84" s="9">
        <f t="shared" si="27"/>
        <v>66.4</v>
      </c>
      <c r="DN84" s="9">
        <f t="shared" si="27"/>
        <v>72.19999999999999</v>
      </c>
      <c r="DO84" s="9">
        <f t="shared" si="27"/>
        <v>68</v>
      </c>
      <c r="DP84" s="9">
        <f t="shared" si="27"/>
        <v>65.7</v>
      </c>
      <c r="DQ84" s="9">
        <f t="shared" si="27"/>
        <v>71.5</v>
      </c>
      <c r="DR84" s="9">
        <f t="shared" si="27"/>
        <v>62.8</v>
      </c>
      <c r="DS84" s="9">
        <f t="shared" si="27"/>
        <v>73.6</v>
      </c>
      <c r="DT84" s="9">
        <f t="shared" si="27"/>
        <v>65.7</v>
      </c>
      <c r="DU84" s="9">
        <f t="shared" si="27"/>
        <v>70.8</v>
      </c>
    </row>
    <row r="85" spans="2:125" ht="15">
      <c r="B85" s="8"/>
      <c r="I85" s="1"/>
      <c r="J85" s="1"/>
      <c r="K85" s="1"/>
      <c r="L85" s="1"/>
      <c r="M85" s="1"/>
      <c r="N85" s="1"/>
      <c r="O85" s="1"/>
      <c r="P85" s="1"/>
      <c r="Q85" s="8"/>
      <c r="R85" s="9"/>
      <c r="S85" s="8"/>
      <c r="T85" s="8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8"/>
      <c r="AI85" s="1"/>
      <c r="AJ85" s="8"/>
      <c r="AK85" s="9"/>
      <c r="AL85" s="8"/>
      <c r="AM85" s="8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8"/>
      <c r="AZ85" s="1"/>
      <c r="BA85" s="8"/>
      <c r="BB85" s="9"/>
      <c r="BC85" s="8"/>
      <c r="BD85" s="8"/>
      <c r="BE85" s="9"/>
      <c r="BF85" s="9"/>
      <c r="BG85" s="9"/>
      <c r="BH85" s="9"/>
      <c r="BI85" s="9"/>
      <c r="BJ85" s="9"/>
      <c r="BK85" s="9"/>
      <c r="BL85" s="9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1"/>
      <c r="CF85" s="8"/>
      <c r="CG85" s="9"/>
      <c r="CH85" s="8"/>
      <c r="CI85" s="8"/>
      <c r="CJ85" s="9"/>
      <c r="CK85" s="9"/>
      <c r="CL85" s="9"/>
      <c r="CM85" s="9"/>
      <c r="CN85" s="9"/>
      <c r="CO85" s="9"/>
      <c r="CP85" s="9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1"/>
      <c r="DJ85" s="8"/>
      <c r="DK85" s="9"/>
      <c r="DL85" s="8"/>
      <c r="DM85" s="8"/>
      <c r="DN85" s="9"/>
      <c r="DO85" s="9"/>
      <c r="DP85" s="9"/>
      <c r="DQ85" s="9"/>
      <c r="DR85" s="9"/>
      <c r="DS85" s="9"/>
      <c r="DT85" s="9"/>
      <c r="DU85" s="9"/>
    </row>
    <row r="86" spans="1:125" ht="15">
      <c r="A86" s="1" t="s">
        <v>30</v>
      </c>
      <c r="B86" s="13">
        <f aca="true" t="shared" si="28" ref="B86:CD86">-SUM(B43+B45+B59+B61+B72+B74)</f>
        <v>-3.9000000000000004</v>
      </c>
      <c r="C86" s="13">
        <f t="shared" si="28"/>
        <v>0</v>
      </c>
      <c r="D86" s="13">
        <f t="shared" si="28"/>
        <v>0</v>
      </c>
      <c r="E86" s="13">
        <f t="shared" si="28"/>
        <v>0</v>
      </c>
      <c r="F86" s="13">
        <f t="shared" si="28"/>
        <v>0</v>
      </c>
      <c r="G86" s="13">
        <f t="shared" si="28"/>
        <v>0</v>
      </c>
      <c r="H86" s="13">
        <f t="shared" si="28"/>
        <v>0</v>
      </c>
      <c r="I86" s="13">
        <f t="shared" si="28"/>
        <v>0</v>
      </c>
      <c r="J86" s="13">
        <f t="shared" si="28"/>
        <v>0</v>
      </c>
      <c r="K86" s="13">
        <f t="shared" si="28"/>
        <v>0</v>
      </c>
      <c r="L86" s="13">
        <f t="shared" si="28"/>
        <v>0</v>
      </c>
      <c r="M86" s="13">
        <f t="shared" si="28"/>
        <v>0</v>
      </c>
      <c r="N86" s="13">
        <f t="shared" si="28"/>
        <v>0</v>
      </c>
      <c r="O86" s="13">
        <f t="shared" si="28"/>
        <v>0</v>
      </c>
      <c r="P86" s="13">
        <f t="shared" si="28"/>
        <v>-6.1</v>
      </c>
      <c r="Q86" s="13">
        <f t="shared" si="28"/>
        <v>-6.199999999999999</v>
      </c>
      <c r="R86" s="13">
        <f t="shared" si="28"/>
        <v>-5.700000000000001</v>
      </c>
      <c r="S86" s="13">
        <f t="shared" si="28"/>
        <v>-7.9</v>
      </c>
      <c r="T86" s="13">
        <f t="shared" si="28"/>
        <v>-7.1</v>
      </c>
      <c r="U86" s="13">
        <f t="shared" si="28"/>
        <v>-3.3</v>
      </c>
      <c r="V86" s="13">
        <f t="shared" si="28"/>
        <v>-2.5</v>
      </c>
      <c r="W86" s="13">
        <f t="shared" si="28"/>
        <v>-5.7</v>
      </c>
      <c r="X86" s="13">
        <f t="shared" si="28"/>
        <v>-6.5</v>
      </c>
      <c r="Y86" s="13">
        <f t="shared" si="28"/>
        <v>-2.5</v>
      </c>
      <c r="Z86" s="13">
        <f t="shared" si="28"/>
        <v>-1.8</v>
      </c>
      <c r="AA86" s="13">
        <f t="shared" si="28"/>
        <v>-3.6999999999999997</v>
      </c>
      <c r="AB86" s="13">
        <f t="shared" si="28"/>
        <v>-1.8</v>
      </c>
      <c r="AC86" s="13">
        <f t="shared" si="28"/>
        <v>-2</v>
      </c>
      <c r="AD86" s="13">
        <f t="shared" si="28"/>
        <v>-1.9</v>
      </c>
      <c r="AE86" s="13">
        <f t="shared" si="28"/>
        <v>-1.1</v>
      </c>
      <c r="AF86" s="13">
        <f t="shared" si="28"/>
        <v>-3.3</v>
      </c>
      <c r="AG86" s="13">
        <f t="shared" si="28"/>
        <v>-3</v>
      </c>
      <c r="AH86" s="13">
        <f t="shared" si="28"/>
        <v>-2.2</v>
      </c>
      <c r="AI86" s="13">
        <f t="shared" si="28"/>
        <v>-3.0999999999999996</v>
      </c>
      <c r="AJ86" s="13">
        <f t="shared" si="28"/>
        <v>-2.8</v>
      </c>
      <c r="AK86" s="13">
        <f t="shared" si="28"/>
        <v>-3.5</v>
      </c>
      <c r="AL86" s="13">
        <f t="shared" si="28"/>
        <v>-4</v>
      </c>
      <c r="AM86" s="13">
        <f t="shared" si="28"/>
        <v>-1.6</v>
      </c>
      <c r="AN86" s="13">
        <f t="shared" si="28"/>
        <v>-3.4</v>
      </c>
      <c r="AO86" s="13">
        <f t="shared" si="28"/>
        <v>-4.5</v>
      </c>
      <c r="AP86" s="13">
        <f t="shared" si="28"/>
        <v>-4.7</v>
      </c>
      <c r="AQ86" s="13">
        <f t="shared" si="28"/>
        <v>-4.9</v>
      </c>
      <c r="AR86" s="13">
        <f t="shared" si="28"/>
        <v>-3.6</v>
      </c>
      <c r="AS86" s="13">
        <f t="shared" si="28"/>
        <v>-5.9</v>
      </c>
      <c r="AT86" s="13">
        <f t="shared" si="28"/>
        <v>-4.6</v>
      </c>
      <c r="AU86" s="13">
        <f t="shared" si="28"/>
        <v>-2.6999999999999997</v>
      </c>
      <c r="AV86" s="13">
        <f t="shared" si="28"/>
        <v>-4.8</v>
      </c>
      <c r="AW86" s="13">
        <f t="shared" si="28"/>
        <v>-3.0999999999999996</v>
      </c>
      <c r="AX86" s="13">
        <f t="shared" si="28"/>
        <v>-3.9000000000000004</v>
      </c>
      <c r="AY86" s="13">
        <f t="shared" si="28"/>
        <v>-5.4</v>
      </c>
      <c r="AZ86" s="13">
        <f t="shared" si="28"/>
        <v>-2.1</v>
      </c>
      <c r="BA86" s="13">
        <f t="shared" si="28"/>
        <v>-11.7</v>
      </c>
      <c r="BB86" s="13">
        <f t="shared" si="28"/>
        <v>-2.2</v>
      </c>
      <c r="BC86" s="13">
        <f t="shared" si="28"/>
        <v>-2</v>
      </c>
      <c r="BD86" s="13">
        <f t="shared" si="28"/>
        <v>-0.8</v>
      </c>
      <c r="BE86" s="13">
        <f t="shared" si="28"/>
        <v>-0.8</v>
      </c>
      <c r="BF86" s="13">
        <f t="shared" si="28"/>
        <v>-1</v>
      </c>
      <c r="BG86" s="13">
        <f t="shared" si="28"/>
        <v>-2.9000000000000004</v>
      </c>
      <c r="BH86" s="13">
        <f t="shared" si="28"/>
        <v>-1.4</v>
      </c>
      <c r="BI86" s="13">
        <f t="shared" si="28"/>
        <v>-1.6</v>
      </c>
      <c r="BJ86" s="13">
        <f t="shared" si="28"/>
        <v>-0.7</v>
      </c>
      <c r="BK86" s="13">
        <f t="shared" si="28"/>
        <v>-0.7</v>
      </c>
      <c r="BL86" s="13">
        <f t="shared" si="28"/>
        <v>-0.9</v>
      </c>
      <c r="BM86" s="13">
        <f t="shared" si="28"/>
        <v>-0.5</v>
      </c>
      <c r="BN86" s="13">
        <f t="shared" si="28"/>
        <v>-1.8</v>
      </c>
      <c r="BO86" s="13">
        <f t="shared" si="28"/>
        <v>-0.8</v>
      </c>
      <c r="BP86" s="13">
        <f t="shared" si="28"/>
        <v>-1.7</v>
      </c>
      <c r="BQ86" s="13">
        <f t="shared" si="28"/>
        <v>-2.9</v>
      </c>
      <c r="BR86" s="13">
        <f t="shared" si="28"/>
        <v>-2.1</v>
      </c>
      <c r="BS86" s="13">
        <f t="shared" si="28"/>
        <v>-4</v>
      </c>
      <c r="BT86" s="13">
        <f t="shared" si="28"/>
        <v>-2.8</v>
      </c>
      <c r="BU86" s="13">
        <f t="shared" si="28"/>
        <v>-2.6</v>
      </c>
      <c r="BV86" s="13">
        <f t="shared" si="28"/>
        <v>-0.8</v>
      </c>
      <c r="BW86" s="13">
        <f t="shared" si="28"/>
        <v>-0.8</v>
      </c>
      <c r="BX86" s="13">
        <f t="shared" si="28"/>
        <v>-0.7</v>
      </c>
      <c r="BY86" s="13">
        <f t="shared" si="28"/>
        <v>-2</v>
      </c>
      <c r="BZ86" s="13">
        <f t="shared" si="28"/>
        <v>-1.3</v>
      </c>
      <c r="CA86" s="13">
        <f t="shared" si="28"/>
        <v>-1.6</v>
      </c>
      <c r="CB86" s="13">
        <f t="shared" si="28"/>
        <v>-1.6</v>
      </c>
      <c r="CC86" s="13">
        <f t="shared" si="28"/>
        <v>-1.1</v>
      </c>
      <c r="CD86" s="13">
        <f t="shared" si="28"/>
        <v>-4.5</v>
      </c>
      <c r="CE86" s="13">
        <f aca="true" t="shared" si="29" ref="CE86:DU86">-SUM(CE43+CE45+CE59+CE61+CE72+CE74)</f>
        <v>-2.9</v>
      </c>
      <c r="CF86" s="13">
        <f t="shared" si="29"/>
        <v>-2.4</v>
      </c>
      <c r="CG86" s="13">
        <f t="shared" si="29"/>
        <v>-3.1</v>
      </c>
      <c r="CH86" s="13">
        <f t="shared" si="29"/>
        <v>-1.9</v>
      </c>
      <c r="CI86" s="13">
        <f t="shared" si="29"/>
        <v>-0.8</v>
      </c>
      <c r="CJ86" s="13">
        <f t="shared" si="29"/>
        <v>-2.4000000000000004</v>
      </c>
      <c r="CK86" s="13">
        <f t="shared" si="29"/>
        <v>-2.5</v>
      </c>
      <c r="CL86" s="13">
        <f t="shared" si="29"/>
        <v>-2.9</v>
      </c>
      <c r="CM86" s="13">
        <f t="shared" si="29"/>
        <v>-2.7</v>
      </c>
      <c r="CN86" s="13">
        <f t="shared" si="29"/>
        <v>-2.9</v>
      </c>
      <c r="CO86" s="13">
        <f t="shared" si="29"/>
        <v>-2.9</v>
      </c>
      <c r="CP86" s="13">
        <f t="shared" si="29"/>
        <v>-0.9</v>
      </c>
      <c r="CQ86" s="13">
        <f t="shared" si="29"/>
        <v>-1.5</v>
      </c>
      <c r="CR86" s="13">
        <f t="shared" si="29"/>
        <v>-2.7</v>
      </c>
      <c r="CS86" s="13">
        <f t="shared" si="29"/>
        <v>-2.5</v>
      </c>
      <c r="CT86" s="13">
        <f t="shared" si="29"/>
        <v>-2.8</v>
      </c>
      <c r="CU86" s="13">
        <f t="shared" si="29"/>
        <v>-2.5</v>
      </c>
      <c r="CV86" s="13">
        <f t="shared" si="29"/>
        <v>-2.8</v>
      </c>
      <c r="CW86" s="13">
        <f t="shared" si="29"/>
        <v>-2.8</v>
      </c>
      <c r="CX86" s="13">
        <f t="shared" si="29"/>
        <v>-2.8</v>
      </c>
      <c r="CY86" s="13">
        <f t="shared" si="29"/>
        <v>-2.7</v>
      </c>
      <c r="CZ86" s="13">
        <f t="shared" si="29"/>
        <v>-2.7</v>
      </c>
      <c r="DA86" s="13">
        <f t="shared" si="29"/>
        <v>-2.6</v>
      </c>
      <c r="DB86" s="13">
        <f t="shared" si="29"/>
        <v>-2.5</v>
      </c>
      <c r="DC86" s="13">
        <f t="shared" si="29"/>
        <v>-3</v>
      </c>
      <c r="DD86" s="13">
        <f t="shared" si="29"/>
        <v>-2</v>
      </c>
      <c r="DE86" s="13">
        <f t="shared" si="29"/>
        <v>-2.5</v>
      </c>
      <c r="DF86" s="13">
        <f t="shared" si="29"/>
        <v>-2.2</v>
      </c>
      <c r="DG86" s="13">
        <f t="shared" si="29"/>
        <v>-0.6</v>
      </c>
      <c r="DH86" s="13">
        <f t="shared" si="29"/>
        <v>-0.6</v>
      </c>
      <c r="DI86" s="13">
        <f t="shared" si="29"/>
        <v>-0.7</v>
      </c>
      <c r="DJ86" s="13">
        <f t="shared" si="29"/>
        <v>-0.6</v>
      </c>
      <c r="DK86" s="13">
        <f t="shared" si="29"/>
        <v>-0.7</v>
      </c>
      <c r="DL86" s="13">
        <f t="shared" si="29"/>
        <v>-0.8</v>
      </c>
      <c r="DM86" s="13">
        <f t="shared" si="29"/>
        <v>-2</v>
      </c>
      <c r="DN86" s="13">
        <f t="shared" si="29"/>
        <v>-2.8</v>
      </c>
      <c r="DO86" s="13">
        <f t="shared" si="29"/>
        <v>-3</v>
      </c>
      <c r="DP86" s="13">
        <f t="shared" si="29"/>
        <v>-0.7</v>
      </c>
      <c r="DQ86" s="13">
        <f t="shared" si="29"/>
        <v>-0.7</v>
      </c>
      <c r="DR86" s="13">
        <f t="shared" si="29"/>
        <v>-0.7</v>
      </c>
      <c r="DS86" s="13">
        <f t="shared" si="29"/>
        <v>-0.9</v>
      </c>
      <c r="DT86" s="13">
        <f t="shared" si="29"/>
        <v>-0.7</v>
      </c>
      <c r="DU86" s="13">
        <f t="shared" si="29"/>
        <v>-1.3</v>
      </c>
    </row>
    <row r="87" spans="2:125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9"/>
      <c r="R87" s="9"/>
      <c r="S87" s="8"/>
      <c r="T87" s="8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8"/>
      <c r="AI87" s="8"/>
      <c r="AJ87" s="19"/>
      <c r="AK87" s="9"/>
      <c r="AL87" s="8"/>
      <c r="AM87" s="8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8"/>
      <c r="AZ87" s="8"/>
      <c r="BA87" s="19"/>
      <c r="BB87" s="9"/>
      <c r="BC87" s="8"/>
      <c r="BD87" s="8"/>
      <c r="BE87" s="9"/>
      <c r="BF87" s="9"/>
      <c r="BG87" s="9"/>
      <c r="BH87" s="9"/>
      <c r="BI87" s="9"/>
      <c r="BJ87" s="9"/>
      <c r="BK87" s="9"/>
      <c r="BL87" s="9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19"/>
      <c r="CG87" s="9"/>
      <c r="CH87" s="8"/>
      <c r="CI87" s="8"/>
      <c r="CJ87" s="9"/>
      <c r="CK87" s="9"/>
      <c r="CL87" s="9"/>
      <c r="CM87" s="9"/>
      <c r="CN87" s="9"/>
      <c r="CO87" s="9"/>
      <c r="CP87" s="9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19"/>
      <c r="DK87" s="9"/>
      <c r="DL87" s="8"/>
      <c r="DM87" s="8"/>
      <c r="DN87" s="9"/>
      <c r="DO87" s="9"/>
      <c r="DP87" s="9"/>
      <c r="DQ87" s="9"/>
      <c r="DR87" s="9"/>
      <c r="DS87" s="9"/>
      <c r="DT87" s="9"/>
      <c r="DU87" s="9"/>
    </row>
    <row r="88" spans="1:125" ht="15.75">
      <c r="A88" s="12" t="s">
        <v>31</v>
      </c>
      <c r="B88" s="16">
        <f aca="true" t="shared" si="30" ref="B88:AG88">SUM(B84:B86)</f>
        <v>87.99999999999999</v>
      </c>
      <c r="C88" s="16">
        <f t="shared" si="30"/>
        <v>33</v>
      </c>
      <c r="D88" s="16">
        <f t="shared" si="30"/>
        <v>33</v>
      </c>
      <c r="E88" s="16">
        <f t="shared" si="30"/>
        <v>32</v>
      </c>
      <c r="F88" s="16">
        <f t="shared" si="30"/>
        <v>31</v>
      </c>
      <c r="G88" s="16">
        <f t="shared" si="30"/>
        <v>30</v>
      </c>
      <c r="H88" s="16">
        <f t="shared" si="30"/>
        <v>32</v>
      </c>
      <c r="I88" s="16">
        <f t="shared" si="30"/>
        <v>32</v>
      </c>
      <c r="J88" s="16">
        <f t="shared" si="30"/>
        <v>32</v>
      </c>
      <c r="K88" s="16">
        <f t="shared" si="30"/>
        <v>36</v>
      </c>
      <c r="L88" s="16">
        <f t="shared" si="30"/>
        <v>34</v>
      </c>
      <c r="M88" s="16">
        <f t="shared" si="30"/>
        <v>35</v>
      </c>
      <c r="N88" s="16">
        <f t="shared" si="30"/>
        <v>35</v>
      </c>
      <c r="O88" s="16">
        <f t="shared" si="30"/>
        <v>37</v>
      </c>
      <c r="P88" s="16">
        <f t="shared" si="30"/>
        <v>89.3</v>
      </c>
      <c r="Q88" s="16">
        <f t="shared" si="30"/>
        <v>88</v>
      </c>
      <c r="R88" s="16">
        <f t="shared" si="30"/>
        <v>89.3</v>
      </c>
      <c r="S88" s="16">
        <f t="shared" si="30"/>
        <v>90.3</v>
      </c>
      <c r="T88" s="16">
        <f t="shared" si="30"/>
        <v>93.10000000000001</v>
      </c>
      <c r="U88" s="16">
        <f t="shared" si="30"/>
        <v>85.4</v>
      </c>
      <c r="V88" s="16">
        <f t="shared" si="30"/>
        <v>81.80000000000001</v>
      </c>
      <c r="W88" s="16">
        <f t="shared" si="30"/>
        <v>86.6</v>
      </c>
      <c r="X88" s="16">
        <f t="shared" si="30"/>
        <v>78.6</v>
      </c>
      <c r="Y88" s="16">
        <f t="shared" si="30"/>
        <v>74.2</v>
      </c>
      <c r="Z88" s="16">
        <f t="shared" si="30"/>
        <v>64.2</v>
      </c>
      <c r="AA88" s="16">
        <f t="shared" si="30"/>
        <v>67.6</v>
      </c>
      <c r="AB88" s="16">
        <f t="shared" si="30"/>
        <v>69.39999999999999</v>
      </c>
      <c r="AC88" s="16">
        <f t="shared" si="30"/>
        <v>71.9</v>
      </c>
      <c r="AD88" s="16">
        <f t="shared" si="30"/>
        <v>74.6</v>
      </c>
      <c r="AE88" s="16">
        <f t="shared" si="30"/>
        <v>74.7</v>
      </c>
      <c r="AF88" s="16">
        <f t="shared" si="30"/>
        <v>81.19999999999999</v>
      </c>
      <c r="AG88" s="16">
        <f t="shared" si="30"/>
        <v>78.6</v>
      </c>
      <c r="AH88" s="16">
        <f aca="true" t="shared" si="31" ref="AH88:AX88">SUM(AH84:AH86)</f>
        <v>78.89999999999999</v>
      </c>
      <c r="AI88" s="16">
        <f t="shared" si="31"/>
        <v>77.80000000000001</v>
      </c>
      <c r="AJ88" s="16">
        <f t="shared" si="31"/>
        <v>77</v>
      </c>
      <c r="AK88" s="16">
        <f t="shared" si="31"/>
        <v>77.10000000000001</v>
      </c>
      <c r="AL88" s="16">
        <f t="shared" si="31"/>
        <v>70.80000000000001</v>
      </c>
      <c r="AM88" s="16">
        <f t="shared" si="31"/>
        <v>78.10000000000001</v>
      </c>
      <c r="AN88" s="16">
        <f t="shared" si="31"/>
        <v>63.1</v>
      </c>
      <c r="AO88" s="16">
        <f t="shared" si="31"/>
        <v>73.49999999999999</v>
      </c>
      <c r="AP88" s="16">
        <f t="shared" si="31"/>
        <v>77.49999999999999</v>
      </c>
      <c r="AQ88" s="16">
        <f t="shared" si="31"/>
        <v>78.99999999999999</v>
      </c>
      <c r="AR88" s="16">
        <f t="shared" si="31"/>
        <v>79.4</v>
      </c>
      <c r="AS88" s="16">
        <f t="shared" si="31"/>
        <v>77.89999999999999</v>
      </c>
      <c r="AT88" s="16">
        <f t="shared" si="31"/>
        <v>79.10000000000002</v>
      </c>
      <c r="AU88" s="16">
        <f t="shared" si="31"/>
        <v>79.10000000000001</v>
      </c>
      <c r="AV88" s="16">
        <f t="shared" si="31"/>
        <v>84.1</v>
      </c>
      <c r="AW88" s="16">
        <f t="shared" si="31"/>
        <v>76.4</v>
      </c>
      <c r="AX88" s="16">
        <f t="shared" si="31"/>
        <v>78.6</v>
      </c>
      <c r="AY88" s="20">
        <f aca="true" t="shared" si="32" ref="AY88:CP88">SUM(AY84:AY86)</f>
        <v>83.6</v>
      </c>
      <c r="AZ88" s="20">
        <f t="shared" si="32"/>
        <v>76.7</v>
      </c>
      <c r="BA88" s="20">
        <f t="shared" si="32"/>
        <v>76.8</v>
      </c>
      <c r="BB88" s="20">
        <f t="shared" si="32"/>
        <v>70.1</v>
      </c>
      <c r="BC88" s="20">
        <f t="shared" si="32"/>
        <v>70.39999999999999</v>
      </c>
      <c r="BD88" s="20">
        <f t="shared" si="32"/>
        <v>69.1</v>
      </c>
      <c r="BE88" s="20">
        <f t="shared" si="32"/>
        <v>67.4</v>
      </c>
      <c r="BF88" s="20">
        <f t="shared" si="32"/>
        <v>75.7</v>
      </c>
      <c r="BG88" s="20">
        <f t="shared" si="32"/>
        <v>78.1</v>
      </c>
      <c r="BH88" s="20">
        <f t="shared" si="32"/>
        <v>74.49999999999999</v>
      </c>
      <c r="BI88" s="20">
        <f t="shared" si="32"/>
        <v>73.79999999999998</v>
      </c>
      <c r="BJ88" s="20">
        <f t="shared" si="32"/>
        <v>72.49999999999999</v>
      </c>
      <c r="BK88" s="20">
        <f t="shared" si="32"/>
        <v>68.89999999999999</v>
      </c>
      <c r="BL88" s="20">
        <f t="shared" si="32"/>
        <v>71.3</v>
      </c>
      <c r="BM88" s="16">
        <f t="shared" si="32"/>
        <v>71.89999999999999</v>
      </c>
      <c r="BN88" s="16">
        <f t="shared" si="32"/>
        <v>75.3</v>
      </c>
      <c r="BO88" s="16">
        <f t="shared" si="32"/>
        <v>77.2</v>
      </c>
      <c r="BP88" s="16">
        <f t="shared" si="32"/>
        <v>72</v>
      </c>
      <c r="BQ88" s="16">
        <f t="shared" si="32"/>
        <v>73.39999999999999</v>
      </c>
      <c r="BR88" s="16">
        <f t="shared" si="32"/>
        <v>66.7</v>
      </c>
      <c r="BS88" s="16">
        <f t="shared" si="32"/>
        <v>69.6</v>
      </c>
      <c r="BT88" s="16">
        <f t="shared" si="32"/>
        <v>73.9</v>
      </c>
      <c r="BU88" s="16">
        <f t="shared" si="32"/>
        <v>73.4</v>
      </c>
      <c r="BV88" s="16">
        <f t="shared" si="32"/>
        <v>70.10000000000001</v>
      </c>
      <c r="BW88" s="16">
        <f t="shared" si="32"/>
        <v>68.60000000000001</v>
      </c>
      <c r="BX88" s="16">
        <f t="shared" si="32"/>
        <v>60.8</v>
      </c>
      <c r="BY88" s="16">
        <f t="shared" si="32"/>
        <v>59.8</v>
      </c>
      <c r="BZ88" s="16">
        <f t="shared" si="32"/>
        <v>64.7</v>
      </c>
      <c r="CA88" s="16">
        <f t="shared" si="32"/>
        <v>74.9</v>
      </c>
      <c r="CB88" s="16">
        <f t="shared" si="32"/>
        <v>75.00000000000001</v>
      </c>
      <c r="CC88" s="16">
        <f t="shared" si="32"/>
        <v>81.4</v>
      </c>
      <c r="CD88" s="16">
        <f t="shared" si="32"/>
        <v>77</v>
      </c>
      <c r="CE88" s="16">
        <f t="shared" si="32"/>
        <v>75.3</v>
      </c>
      <c r="CF88" s="16">
        <f t="shared" si="32"/>
        <v>72.19999999999999</v>
      </c>
      <c r="CG88" s="16">
        <f t="shared" si="32"/>
        <v>70.3</v>
      </c>
      <c r="CH88" s="16">
        <f t="shared" si="32"/>
        <v>68.8</v>
      </c>
      <c r="CI88" s="16">
        <f t="shared" si="32"/>
        <v>67.8</v>
      </c>
      <c r="CJ88" s="16">
        <f t="shared" si="32"/>
        <v>69.6</v>
      </c>
      <c r="CK88" s="16">
        <f t="shared" si="32"/>
        <v>70.10000000000001</v>
      </c>
      <c r="CL88" s="16">
        <f t="shared" si="32"/>
        <v>74.2</v>
      </c>
      <c r="CM88" s="16">
        <f t="shared" si="32"/>
        <v>65.5</v>
      </c>
      <c r="CN88" s="16">
        <f t="shared" si="32"/>
        <v>67</v>
      </c>
      <c r="CO88" s="16">
        <f t="shared" si="32"/>
        <v>69.3</v>
      </c>
      <c r="CP88" s="16">
        <f t="shared" si="32"/>
        <v>69.39999999999999</v>
      </c>
      <c r="CQ88" s="16">
        <f aca="true" t="shared" si="33" ref="CQ88:DU88">SUM(CQ84:CQ86)</f>
        <v>73</v>
      </c>
      <c r="CR88" s="16">
        <f t="shared" si="33"/>
        <v>72.89999999999999</v>
      </c>
      <c r="CS88" s="16">
        <f t="shared" si="33"/>
        <v>73.8</v>
      </c>
      <c r="CT88" s="16">
        <f t="shared" si="33"/>
        <v>69.9</v>
      </c>
      <c r="CU88" s="16">
        <f t="shared" si="33"/>
        <v>69.5</v>
      </c>
      <c r="CV88" s="16">
        <f t="shared" si="33"/>
        <v>77.3</v>
      </c>
      <c r="CW88" s="16">
        <f t="shared" si="33"/>
        <v>74.7</v>
      </c>
      <c r="CX88" s="16">
        <f t="shared" si="33"/>
        <v>72.4</v>
      </c>
      <c r="CY88" s="16">
        <f t="shared" si="33"/>
        <v>68.7</v>
      </c>
      <c r="CZ88" s="16">
        <f t="shared" si="33"/>
        <v>70.3</v>
      </c>
      <c r="DA88" s="16">
        <f t="shared" si="33"/>
        <v>63.1</v>
      </c>
      <c r="DB88" s="16">
        <f t="shared" si="33"/>
        <v>73.39999999999999</v>
      </c>
      <c r="DC88" s="16">
        <f t="shared" si="33"/>
        <v>80.89999999999999</v>
      </c>
      <c r="DD88" s="16">
        <f t="shared" si="33"/>
        <v>79.6</v>
      </c>
      <c r="DE88" s="16">
        <f t="shared" si="33"/>
        <v>74.1</v>
      </c>
      <c r="DF88" s="16">
        <f t="shared" si="33"/>
        <v>70.6</v>
      </c>
      <c r="DG88" s="16">
        <f t="shared" si="33"/>
        <v>76.4</v>
      </c>
      <c r="DH88" s="16">
        <f t="shared" si="33"/>
        <v>67.5</v>
      </c>
      <c r="DI88" s="16">
        <f t="shared" si="33"/>
        <v>70.49999999999999</v>
      </c>
      <c r="DJ88" s="16">
        <f t="shared" si="33"/>
        <v>71.4</v>
      </c>
      <c r="DK88" s="16">
        <f t="shared" si="33"/>
        <v>66.10000000000001</v>
      </c>
      <c r="DL88" s="16">
        <f t="shared" si="33"/>
        <v>74</v>
      </c>
      <c r="DM88" s="16">
        <f t="shared" si="33"/>
        <v>64.4</v>
      </c>
      <c r="DN88" s="16">
        <f t="shared" si="33"/>
        <v>69.39999999999999</v>
      </c>
      <c r="DO88" s="16">
        <f t="shared" si="33"/>
        <v>65</v>
      </c>
      <c r="DP88" s="16">
        <f t="shared" si="33"/>
        <v>65</v>
      </c>
      <c r="DQ88" s="16">
        <f t="shared" si="33"/>
        <v>70.8</v>
      </c>
      <c r="DR88" s="16">
        <f t="shared" si="33"/>
        <v>62.099999999999994</v>
      </c>
      <c r="DS88" s="16">
        <f t="shared" si="33"/>
        <v>72.69999999999999</v>
      </c>
      <c r="DT88" s="16">
        <f t="shared" si="33"/>
        <v>65</v>
      </c>
      <c r="DU88" s="16">
        <f t="shared" si="33"/>
        <v>69.5</v>
      </c>
    </row>
    <row r="89" spans="1:20" ht="15.75">
      <c r="A89" s="12"/>
      <c r="B89" s="16"/>
      <c r="C89" s="5"/>
      <c r="D89" s="5"/>
      <c r="E89" s="5"/>
      <c r="F89" s="5"/>
      <c r="G89" s="5"/>
      <c r="H89" s="8"/>
      <c r="I89" s="9"/>
      <c r="J89" s="9"/>
      <c r="K89" s="9"/>
      <c r="L89" s="9"/>
      <c r="M89" s="9"/>
      <c r="N89" s="9"/>
      <c r="O89" s="9"/>
      <c r="P89" s="9"/>
      <c r="Q89" s="8"/>
      <c r="R89" s="8"/>
      <c r="S89" s="8"/>
      <c r="T89" s="8"/>
    </row>
    <row r="90" spans="2:35" ht="15">
      <c r="B90" s="8"/>
      <c r="C90" s="8"/>
      <c r="D90" s="8"/>
      <c r="E90" s="8"/>
      <c r="F90" s="8"/>
      <c r="G90" s="8"/>
      <c r="H90" s="8"/>
      <c r="I90" s="9"/>
      <c r="J90" s="9"/>
      <c r="K90" s="9"/>
      <c r="L90" s="9"/>
      <c r="M90" s="9"/>
      <c r="N90" s="9"/>
      <c r="O90" s="9"/>
      <c r="P90" s="9"/>
      <c r="Q90" s="8"/>
      <c r="R90" s="8"/>
      <c r="S90" s="8"/>
      <c r="T90" s="8"/>
      <c r="AH90" s="22">
        <f>SUM(AH88:BL88)</f>
        <v>2336.3</v>
      </c>
      <c r="AI90">
        <f>AH90/31</f>
        <v>75.36451612903227</v>
      </c>
    </row>
    <row r="91" spans="1:20" ht="15">
      <c r="A91" s="1" t="s">
        <v>32</v>
      </c>
      <c r="Q91" s="8"/>
      <c r="R91" s="8"/>
      <c r="S91" s="8"/>
      <c r="T91" s="8"/>
    </row>
    <row r="92" spans="11:20" ht="15">
      <c r="K92" s="1"/>
      <c r="M92" s="1"/>
      <c r="Q92" s="8"/>
      <c r="R92" s="8"/>
      <c r="S92" s="8" t="s">
        <v>33</v>
      </c>
      <c r="T92" s="8"/>
    </row>
    <row r="93" spans="17:20" ht="15">
      <c r="Q93" s="8"/>
      <c r="R93" s="8"/>
      <c r="S93" s="8"/>
      <c r="T93" s="8"/>
    </row>
    <row r="151" spans="1:20" ht="15">
      <c r="A151" t="s">
        <v>34</v>
      </c>
      <c r="B151">
        <f aca="true" t="shared" si="34" ref="B151:T151">B41+B57</f>
        <v>6.4</v>
      </c>
      <c r="C151">
        <f t="shared" si="34"/>
        <v>0</v>
      </c>
      <c r="D151">
        <f t="shared" si="34"/>
        <v>0</v>
      </c>
      <c r="E151">
        <f t="shared" si="34"/>
        <v>0</v>
      </c>
      <c r="F151">
        <f t="shared" si="34"/>
        <v>0</v>
      </c>
      <c r="G151">
        <f t="shared" si="34"/>
        <v>0</v>
      </c>
      <c r="H151">
        <f t="shared" si="34"/>
        <v>0</v>
      </c>
      <c r="I151">
        <f t="shared" si="34"/>
        <v>0</v>
      </c>
      <c r="J151">
        <f t="shared" si="34"/>
        <v>0</v>
      </c>
      <c r="K151">
        <f t="shared" si="34"/>
        <v>0</v>
      </c>
      <c r="L151">
        <f t="shared" si="34"/>
        <v>0</v>
      </c>
      <c r="M151">
        <f t="shared" si="34"/>
        <v>0</v>
      </c>
      <c r="N151">
        <f t="shared" si="34"/>
        <v>0</v>
      </c>
      <c r="O151">
        <f t="shared" si="34"/>
        <v>0</v>
      </c>
      <c r="P151">
        <f t="shared" si="34"/>
        <v>5.8</v>
      </c>
      <c r="Q151">
        <f t="shared" si="34"/>
        <v>5.3</v>
      </c>
      <c r="R151">
        <f t="shared" si="34"/>
        <v>4.2</v>
      </c>
      <c r="S151">
        <f t="shared" si="34"/>
        <v>5.2</v>
      </c>
      <c r="T151">
        <f t="shared" si="34"/>
        <v>5.5</v>
      </c>
    </row>
    <row r="152" spans="1:8" ht="15">
      <c r="A152" s="1" t="s">
        <v>35</v>
      </c>
      <c r="E152" s="1">
        <v>82.3</v>
      </c>
      <c r="H152" s="1">
        <v>82.3</v>
      </c>
    </row>
    <row r="153" spans="1:20" ht="15">
      <c r="A153" t="s">
        <v>36</v>
      </c>
      <c r="B153">
        <f aca="true" t="shared" si="35" ref="B153:T153">-(B86)</f>
        <v>3.9000000000000004</v>
      </c>
      <c r="C153">
        <f t="shared" si="35"/>
        <v>0</v>
      </c>
      <c r="D153">
        <f t="shared" si="35"/>
        <v>0</v>
      </c>
      <c r="E153">
        <f t="shared" si="35"/>
        <v>0</v>
      </c>
      <c r="F153">
        <f t="shared" si="35"/>
        <v>0</v>
      </c>
      <c r="G153">
        <f t="shared" si="35"/>
        <v>0</v>
      </c>
      <c r="H153">
        <f t="shared" si="35"/>
        <v>0</v>
      </c>
      <c r="I153">
        <f t="shared" si="35"/>
        <v>0</v>
      </c>
      <c r="J153">
        <f t="shared" si="35"/>
        <v>0</v>
      </c>
      <c r="K153">
        <f t="shared" si="35"/>
        <v>0</v>
      </c>
      <c r="L153">
        <f t="shared" si="35"/>
        <v>0</v>
      </c>
      <c r="M153">
        <f t="shared" si="35"/>
        <v>0</v>
      </c>
      <c r="N153">
        <f t="shared" si="35"/>
        <v>0</v>
      </c>
      <c r="O153">
        <f t="shared" si="35"/>
        <v>0</v>
      </c>
      <c r="P153">
        <f t="shared" si="35"/>
        <v>6.1</v>
      </c>
      <c r="Q153">
        <f t="shared" si="35"/>
        <v>6.199999999999999</v>
      </c>
      <c r="R153">
        <f t="shared" si="35"/>
        <v>5.700000000000001</v>
      </c>
      <c r="S153">
        <f t="shared" si="35"/>
        <v>7.9</v>
      </c>
      <c r="T153">
        <f t="shared" si="35"/>
        <v>7.1</v>
      </c>
    </row>
  </sheetData>
  <printOptions/>
  <pageMargins left="0.25" right="0.25" top="0.5" bottom="0.5" header="0.5" footer="0.5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jerryk</dc:creator>
  <cp:keywords/>
  <dc:description/>
  <cp:lastModifiedBy>Jerry Kauffman</cp:lastModifiedBy>
  <dcterms:created xsi:type="dcterms:W3CDTF">2005-08-16T22:13:40Z</dcterms:created>
  <dcterms:modified xsi:type="dcterms:W3CDTF">2007-10-25T20:50:08Z</dcterms:modified>
  <cp:category/>
  <cp:version/>
  <cp:contentType/>
  <cp:contentStatus/>
</cp:coreProperties>
</file>